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6410" windowHeight="9360"/>
  </bookViews>
  <sheets>
    <sheet name="Tables 2011" sheetId="2" r:id="rId1"/>
  </sheets>
  <calcPr calcId="145621"/>
</workbook>
</file>

<file path=xl/calcChain.xml><?xml version="1.0" encoding="utf-8"?>
<calcChain xmlns="http://schemas.openxmlformats.org/spreadsheetml/2006/main">
  <c r="AF52" i="2" l="1"/>
  <c r="AB52" i="2"/>
  <c r="P48" i="2"/>
  <c r="O48" i="2"/>
  <c r="N48" i="2"/>
  <c r="M48" i="2"/>
  <c r="L48" i="2"/>
  <c r="K48" i="2"/>
  <c r="H48" i="2"/>
  <c r="G48" i="2"/>
  <c r="E48" i="2"/>
  <c r="D48" i="2"/>
  <c r="F48" i="2" s="1"/>
  <c r="F47" i="2"/>
  <c r="F46" i="2"/>
  <c r="F45" i="2"/>
  <c r="F40" i="2"/>
  <c r="F39" i="2"/>
  <c r="F38" i="2"/>
  <c r="V33" i="2"/>
  <c r="T33" i="2"/>
</calcChain>
</file>

<file path=xl/sharedStrings.xml><?xml version="1.0" encoding="utf-8"?>
<sst xmlns="http://schemas.openxmlformats.org/spreadsheetml/2006/main" count="331" uniqueCount="111">
  <si>
    <t>Animal Data</t>
  </si>
  <si>
    <t>Collection data</t>
  </si>
  <si>
    <t>Transfer data</t>
  </si>
  <si>
    <t>Manipulated</t>
  </si>
  <si>
    <t>Species</t>
  </si>
  <si>
    <t>Breed type</t>
  </si>
  <si>
    <t>Semen Type</t>
  </si>
  <si>
    <t># of Collections</t>
  </si>
  <si>
    <t>Total Ova</t>
  </si>
  <si>
    <t>Deg + UFO</t>
  </si>
  <si>
    <t>Viable Embryos</t>
  </si>
  <si>
    <t xml:space="preserve">Average Viable </t>
  </si>
  <si>
    <t>% viable</t>
  </si>
  <si>
    <t>Frozen</t>
  </si>
  <si>
    <t>Fresh</t>
  </si>
  <si>
    <t>Total</t>
  </si>
  <si>
    <t>Biopsied</t>
  </si>
  <si>
    <t>Bisected</t>
  </si>
  <si>
    <t>Bovine</t>
  </si>
  <si>
    <t>Beef</t>
  </si>
  <si>
    <t>Dairy</t>
  </si>
  <si>
    <t>Embryo production</t>
  </si>
  <si>
    <t>Oocyte Source</t>
  </si>
  <si>
    <t># of OPU's</t>
  </si>
  <si>
    <t>Total Oocytes</t>
  </si>
  <si>
    <t>Ave Oocytes</t>
  </si>
  <si>
    <t>% Viable</t>
  </si>
  <si>
    <t>OPU</t>
  </si>
  <si>
    <t>Country</t>
  </si>
  <si>
    <t>Beef by Country</t>
  </si>
  <si>
    <t>Dairy By Country</t>
  </si>
  <si>
    <t>Argentina</t>
  </si>
  <si>
    <t>Breed</t>
  </si>
  <si>
    <t>Embryo</t>
  </si>
  <si>
    <t>Australia</t>
  </si>
  <si>
    <t>AN</t>
  </si>
  <si>
    <t>HO</t>
  </si>
  <si>
    <t>GU</t>
  </si>
  <si>
    <t>Austria</t>
  </si>
  <si>
    <t>BN</t>
  </si>
  <si>
    <t>BS</t>
  </si>
  <si>
    <t>AR</t>
  </si>
  <si>
    <t>AY</t>
  </si>
  <si>
    <t>Brazil</t>
  </si>
  <si>
    <t>BR</t>
  </si>
  <si>
    <t>JE</t>
  </si>
  <si>
    <t>Canada</t>
  </si>
  <si>
    <t>China</t>
  </si>
  <si>
    <t>Costa Rica</t>
  </si>
  <si>
    <t>CH</t>
  </si>
  <si>
    <t>Denmark</t>
  </si>
  <si>
    <t>HP</t>
  </si>
  <si>
    <t>Dominican Rep.</t>
  </si>
  <si>
    <t>LM</t>
  </si>
  <si>
    <t>KB</t>
  </si>
  <si>
    <t>Ecuador</t>
  </si>
  <si>
    <t>SM</t>
  </si>
  <si>
    <t>Finland</t>
  </si>
  <si>
    <t>France</t>
  </si>
  <si>
    <t>SS</t>
  </si>
  <si>
    <t>Germany</t>
  </si>
  <si>
    <t>India</t>
  </si>
  <si>
    <t>Ireland</t>
  </si>
  <si>
    <t>Italy</t>
  </si>
  <si>
    <t>Japan</t>
  </si>
  <si>
    <t>Mexico</t>
  </si>
  <si>
    <t>Netherlands</t>
  </si>
  <si>
    <t>Paraguay</t>
  </si>
  <si>
    <t>Russia</t>
  </si>
  <si>
    <t>South Africa</t>
  </si>
  <si>
    <t>Thailand</t>
  </si>
  <si>
    <t>Switzerland</t>
  </si>
  <si>
    <t>UK</t>
  </si>
  <si>
    <t>Uruguay</t>
  </si>
  <si>
    <t>Table 1:  2011 Bovine in vivo Embryo Production</t>
  </si>
  <si>
    <t>Ave Ova</t>
  </si>
  <si>
    <t># Exported</t>
  </si>
  <si>
    <t>beef</t>
  </si>
  <si>
    <t>non-sorted</t>
  </si>
  <si>
    <t>sex-sorted</t>
  </si>
  <si>
    <t>BM</t>
  </si>
  <si>
    <t>SE</t>
  </si>
  <si>
    <t>dairy</t>
  </si>
  <si>
    <t>NM</t>
  </si>
  <si>
    <t>PI</t>
  </si>
  <si>
    <t>RB</t>
  </si>
  <si>
    <t>Transfers</t>
  </si>
  <si>
    <t>Non development</t>
  </si>
  <si>
    <t>Ave Viable</t>
  </si>
  <si>
    <t>XX</t>
  </si>
  <si>
    <t>New Zealand</t>
  </si>
  <si>
    <t>Nicaragua</t>
  </si>
  <si>
    <t>Panama</t>
  </si>
  <si>
    <t>St. Martinque</t>
  </si>
  <si>
    <t>Region</t>
  </si>
  <si>
    <t>bovine</t>
  </si>
  <si>
    <t>NE</t>
  </si>
  <si>
    <t>NC</t>
  </si>
  <si>
    <t>NW</t>
  </si>
  <si>
    <t>SC</t>
  </si>
  <si>
    <t>SW</t>
  </si>
  <si>
    <t>Rank</t>
  </si>
  <si>
    <t>Table 5:  2011 Embryos Exported by Breed Type</t>
  </si>
  <si>
    <t>Table 6:  2011 Bovine Embryos exported by breed and Type</t>
  </si>
  <si>
    <t>Table 7: 2100 Total Number of Bovine Embryos exported by Breed</t>
  </si>
  <si>
    <t>Table 2:  2011 Bovine in vivo Produced Embryos by Region</t>
  </si>
  <si>
    <t>Table 3:  2011 Bovine in vitro Embryo Production</t>
  </si>
  <si>
    <t>Table 4:  2011Other speices in vivo Embryo Production</t>
  </si>
  <si>
    <t>caprine</t>
  </si>
  <si>
    <t>equine</t>
  </si>
  <si>
    <t>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</si>
</sst>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14" xfId="0" applyFont="1" applyBorder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23" xfId="0" applyFont="1" applyBorder="1"/>
    <xf numFmtId="0" fontId="3" fillId="0" borderId="25" xfId="0" applyFont="1" applyBorder="1"/>
    <xf numFmtId="0" fontId="3" fillId="0" borderId="24" xfId="0" applyFont="1" applyBorder="1"/>
    <xf numFmtId="0" fontId="3" fillId="0" borderId="27" xfId="0" applyFont="1" applyBorder="1"/>
    <xf numFmtId="0" fontId="2" fillId="0" borderId="11" xfId="0" applyFont="1" applyBorder="1"/>
    <xf numFmtId="0" fontId="2" fillId="0" borderId="24" xfId="0" applyFont="1" applyBorder="1"/>
    <xf numFmtId="0" fontId="3" fillId="0" borderId="31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/>
    <xf numFmtId="3" fontId="2" fillId="0" borderId="0" xfId="0" applyNumberFormat="1" applyFont="1" applyBorder="1"/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/>
    <xf numFmtId="49" fontId="3" fillId="0" borderId="0" xfId="0" applyNumberFormat="1" applyFont="1" applyBorder="1"/>
    <xf numFmtId="49" fontId="3" fillId="0" borderId="15" xfId="0" applyNumberFormat="1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3" fontId="2" fillId="0" borderId="15" xfId="0" applyNumberFormat="1" applyFont="1" applyBorder="1"/>
    <xf numFmtId="3" fontId="2" fillId="0" borderId="17" xfId="0" applyNumberFormat="1" applyFont="1" applyBorder="1"/>
    <xf numFmtId="49" fontId="2" fillId="0" borderId="0" xfId="0" applyNumberFormat="1" applyFont="1" applyBorder="1"/>
    <xf numFmtId="49" fontId="2" fillId="0" borderId="36" xfId="0" applyNumberFormat="1" applyFont="1" applyBorder="1"/>
    <xf numFmtId="49" fontId="2" fillId="0" borderId="37" xfId="0" applyNumberFormat="1" applyFont="1" applyBorder="1"/>
    <xf numFmtId="3" fontId="2" fillId="0" borderId="37" xfId="0" applyNumberFormat="1" applyFont="1" applyBorder="1"/>
    <xf numFmtId="0" fontId="2" fillId="0" borderId="38" xfId="0" applyNumberFormat="1" applyFont="1" applyBorder="1"/>
    <xf numFmtId="3" fontId="2" fillId="0" borderId="39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3" fontId="3" fillId="0" borderId="19" xfId="0" applyNumberFormat="1" applyFont="1" applyBorder="1"/>
    <xf numFmtId="165" fontId="3" fillId="0" borderId="19" xfId="0" applyNumberFormat="1" applyFont="1" applyBorder="1"/>
    <xf numFmtId="164" fontId="3" fillId="0" borderId="19" xfId="0" applyNumberFormat="1" applyFont="1" applyBorder="1"/>
    <xf numFmtId="166" fontId="3" fillId="0" borderId="19" xfId="0" applyNumberFormat="1" applyFont="1" applyBorder="1"/>
    <xf numFmtId="3" fontId="3" fillId="0" borderId="20" xfId="0" applyNumberFormat="1" applyFont="1" applyBorder="1"/>
    <xf numFmtId="3" fontId="3" fillId="0" borderId="22" xfId="0" applyNumberFormat="1" applyFont="1" applyBorder="1"/>
    <xf numFmtId="0" fontId="3" fillId="0" borderId="0" xfId="0" applyFont="1" applyBorder="1"/>
    <xf numFmtId="0" fontId="3" fillId="0" borderId="15" xfId="0" applyFont="1" applyBorder="1"/>
    <xf numFmtId="49" fontId="2" fillId="0" borderId="40" xfId="0" applyNumberFormat="1" applyFont="1" applyBorder="1"/>
    <xf numFmtId="49" fontId="2" fillId="0" borderId="41" xfId="0" applyNumberFormat="1" applyFont="1" applyBorder="1"/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0" xfId="0" applyNumberFormat="1" applyFont="1" applyFill="1" applyBorder="1"/>
    <xf numFmtId="3" fontId="2" fillId="0" borderId="17" xfId="0" applyNumberFormat="1" applyFont="1" applyFill="1" applyBorder="1"/>
    <xf numFmtId="49" fontId="2" fillId="0" borderId="43" xfId="0" applyNumberFormat="1" applyFont="1" applyBorder="1"/>
    <xf numFmtId="49" fontId="2" fillId="0" borderId="44" xfId="0" applyNumberFormat="1" applyFont="1" applyBorder="1"/>
    <xf numFmtId="3" fontId="2" fillId="0" borderId="44" xfId="0" applyNumberFormat="1" applyFont="1" applyBorder="1"/>
    <xf numFmtId="3" fontId="2" fillId="0" borderId="45" xfId="0" applyNumberFormat="1" applyFont="1" applyBorder="1"/>
    <xf numFmtId="49" fontId="2" fillId="0" borderId="46" xfId="0" applyNumberFormat="1" applyFont="1" applyBorder="1"/>
    <xf numFmtId="49" fontId="3" fillId="0" borderId="19" xfId="0" applyNumberFormat="1" applyFont="1" applyBorder="1"/>
    <xf numFmtId="49" fontId="3" fillId="0" borderId="20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2" fillId="0" borderId="10" xfId="0" applyNumberFormat="1" applyFont="1" applyBorder="1"/>
    <xf numFmtId="0" fontId="3" fillId="0" borderId="23" xfId="0" applyFont="1" applyBorder="1"/>
    <xf numFmtId="3" fontId="3" fillId="0" borderId="24" xfId="0" applyNumberFormat="1" applyFont="1" applyBorder="1"/>
    <xf numFmtId="165" fontId="3" fillId="0" borderId="47" xfId="0" applyNumberFormat="1" applyFont="1" applyBorder="1"/>
    <xf numFmtId="164" fontId="3" fillId="0" borderId="24" xfId="0" applyNumberFormat="1" applyFont="1" applyBorder="1"/>
    <xf numFmtId="166" fontId="3" fillId="0" borderId="24" xfId="0" applyNumberFormat="1" applyFont="1" applyBorder="1"/>
    <xf numFmtId="3" fontId="3" fillId="0" borderId="25" xfId="0" applyNumberFormat="1" applyFont="1" applyBorder="1"/>
    <xf numFmtId="3" fontId="3" fillId="0" borderId="27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48" xfId="0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0" fontId="2" fillId="0" borderId="12" xfId="0" applyFont="1" applyBorder="1"/>
    <xf numFmtId="166" fontId="2" fillId="0" borderId="10" xfId="0" applyNumberFormat="1" applyFont="1" applyBorder="1"/>
    <xf numFmtId="49" fontId="2" fillId="0" borderId="9" xfId="0" applyNumberFormat="1" applyFont="1" applyBorder="1"/>
    <xf numFmtId="3" fontId="2" fillId="0" borderId="49" xfId="0" applyNumberFormat="1" applyFont="1" applyBorder="1"/>
    <xf numFmtId="0" fontId="2" fillId="0" borderId="50" xfId="0" applyFont="1" applyBorder="1"/>
    <xf numFmtId="0" fontId="3" fillId="0" borderId="26" xfId="0" applyFont="1" applyBorder="1"/>
    <xf numFmtId="49" fontId="2" fillId="0" borderId="23" xfId="0" applyNumberFormat="1" applyFont="1" applyBorder="1"/>
    <xf numFmtId="3" fontId="2" fillId="0" borderId="51" xfId="0" applyNumberFormat="1" applyFont="1" applyBorder="1"/>
    <xf numFmtId="3" fontId="2" fillId="0" borderId="27" xfId="0" applyNumberFormat="1" applyFont="1" applyBorder="1"/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66" fontId="2" fillId="0" borderId="0" xfId="1" applyNumberFormat="1" applyFont="1" applyBorder="1"/>
    <xf numFmtId="166" fontId="2" fillId="0" borderId="10" xfId="1" applyNumberFormat="1" applyFont="1" applyBorder="1"/>
    <xf numFmtId="166" fontId="3" fillId="0" borderId="10" xfId="1" applyNumberFormat="1" applyFont="1" applyBorder="1"/>
    <xf numFmtId="49" fontId="2" fillId="0" borderId="57" xfId="0" applyNumberFormat="1" applyFont="1" applyBorder="1"/>
    <xf numFmtId="49" fontId="2" fillId="0" borderId="58" xfId="0" applyNumberFormat="1" applyFont="1" applyBorder="1"/>
    <xf numFmtId="3" fontId="2" fillId="0" borderId="58" xfId="0" applyNumberFormat="1" applyFont="1" applyBorder="1"/>
    <xf numFmtId="3" fontId="2" fillId="0" borderId="5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3" fontId="2" fillId="0" borderId="24" xfId="0" applyNumberFormat="1" applyFont="1" applyBorder="1"/>
    <xf numFmtId="49" fontId="2" fillId="0" borderId="60" xfId="0" applyNumberFormat="1" applyFont="1" applyBorder="1"/>
    <xf numFmtId="49" fontId="2" fillId="0" borderId="61" xfId="0" applyNumberFormat="1" applyFont="1" applyBorder="1"/>
    <xf numFmtId="3" fontId="2" fillId="0" borderId="61" xfId="0" applyNumberFormat="1" applyFont="1" applyBorder="1"/>
    <xf numFmtId="3" fontId="2" fillId="0" borderId="62" xfId="0" applyNumberFormat="1" applyFont="1" applyBorder="1"/>
    <xf numFmtId="49" fontId="2" fillId="0" borderId="10" xfId="0" applyNumberFormat="1" applyFont="1" applyBorder="1"/>
    <xf numFmtId="49" fontId="2" fillId="0" borderId="24" xfId="0" applyNumberFormat="1" applyFont="1" applyBorder="1"/>
    <xf numFmtId="49" fontId="2" fillId="0" borderId="0" xfId="0" applyNumberFormat="1" applyFont="1"/>
    <xf numFmtId="3" fontId="2" fillId="0" borderId="0" xfId="0" applyNumberFormat="1" applyFont="1"/>
    <xf numFmtId="0" fontId="3" fillId="0" borderId="25" xfId="0" applyFont="1" applyBorder="1" applyAlignment="1">
      <alignment horizontal="right"/>
    </xf>
    <xf numFmtId="49" fontId="2" fillId="0" borderId="15" xfId="0" applyNumberFormat="1" applyFont="1" applyBorder="1"/>
    <xf numFmtId="3" fontId="2" fillId="0" borderId="16" xfId="0" applyNumberFormat="1" applyFont="1" applyBorder="1"/>
    <xf numFmtId="0" fontId="2" fillId="0" borderId="20" xfId="0" applyFont="1" applyBorder="1"/>
    <xf numFmtId="3" fontId="2" fillId="0" borderId="21" xfId="0" applyNumberFormat="1" applyFont="1" applyBorder="1"/>
    <xf numFmtId="0" fontId="3" fillId="0" borderId="15" xfId="0" applyFont="1" applyBorder="1" applyAlignment="1">
      <alignment horizontal="right"/>
    </xf>
    <xf numFmtId="3" fontId="3" fillId="0" borderId="16" xfId="0" applyNumberFormat="1" applyFont="1" applyBorder="1"/>
    <xf numFmtId="0" fontId="2" fillId="0" borderId="9" xfId="0" applyFont="1" applyBorder="1"/>
    <xf numFmtId="3" fontId="2" fillId="0" borderId="12" xfId="0" applyNumberFormat="1" applyFont="1" applyBorder="1"/>
    <xf numFmtId="3" fontId="2" fillId="0" borderId="11" xfId="0" applyNumberFormat="1" applyFont="1" applyBorder="1"/>
    <xf numFmtId="49" fontId="2" fillId="0" borderId="20" xfId="0" applyNumberFormat="1" applyFont="1" applyBorder="1"/>
    <xf numFmtId="49" fontId="3" fillId="0" borderId="15" xfId="0" applyNumberFormat="1" applyFont="1" applyBorder="1" applyAlignment="1">
      <alignment horizontal="right"/>
    </xf>
    <xf numFmtId="0" fontId="3" fillId="0" borderId="12" xfId="0" applyFont="1" applyBorder="1"/>
    <xf numFmtId="164" fontId="3" fillId="0" borderId="10" xfId="0" applyNumberFormat="1" applyFont="1" applyBorder="1"/>
    <xf numFmtId="0" fontId="3" fillId="0" borderId="13" xfId="0" applyFont="1" applyBorder="1"/>
    <xf numFmtId="3" fontId="3" fillId="0" borderId="26" xfId="0" applyNumberFormat="1" applyFont="1" applyBorder="1"/>
    <xf numFmtId="0" fontId="2" fillId="0" borderId="0" xfId="0" applyNumberFormat="1" applyFont="1" applyBorder="1"/>
    <xf numFmtId="3" fontId="2" fillId="0" borderId="19" xfId="0" applyNumberFormat="1" applyFont="1" applyBorder="1"/>
    <xf numFmtId="165" fontId="2" fillId="0" borderId="19" xfId="0" applyNumberFormat="1" applyFont="1" applyBorder="1"/>
    <xf numFmtId="166" fontId="2" fillId="0" borderId="19" xfId="1" applyNumberFormat="1" applyFont="1" applyBorder="1"/>
    <xf numFmtId="3" fontId="2" fillId="0" borderId="20" xfId="0" applyNumberFormat="1" applyFont="1" applyBorder="1"/>
    <xf numFmtId="3" fontId="2" fillId="0" borderId="22" xfId="0" applyNumberFormat="1" applyFont="1" applyBorder="1"/>
    <xf numFmtId="3" fontId="3" fillId="0" borderId="0" xfId="0" applyNumberFormat="1" applyFont="1" applyBorder="1"/>
    <xf numFmtId="165" fontId="3" fillId="0" borderId="0" xfId="0" applyNumberFormat="1" applyFont="1" applyBorder="1"/>
    <xf numFmtId="166" fontId="3" fillId="0" borderId="0" xfId="1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165" fontId="3" fillId="0" borderId="24" xfId="0" applyNumberFormat="1" applyFont="1" applyBorder="1"/>
    <xf numFmtId="166" fontId="3" fillId="0" borderId="24" xfId="1" applyNumberFormat="1" applyFont="1" applyBorder="1"/>
    <xf numFmtId="3" fontId="2" fillId="0" borderId="47" xfId="0" applyNumberFormat="1" applyFont="1" applyBorder="1"/>
    <xf numFmtId="0" fontId="3" fillId="0" borderId="25" xfId="0" applyFont="1" applyFill="1" applyBorder="1"/>
    <xf numFmtId="49" fontId="2" fillId="0" borderId="55" xfId="0" applyNumberFormat="1" applyFont="1" applyBorder="1"/>
    <xf numFmtId="49" fontId="2" fillId="0" borderId="53" xfId="0" applyNumberFormat="1" applyFont="1" applyBorder="1"/>
    <xf numFmtId="49" fontId="3" fillId="0" borderId="56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0"/>
  <sheetViews>
    <sheetView tabSelected="1" workbookViewId="0">
      <selection activeCell="E7" sqref="E7"/>
    </sheetView>
  </sheetViews>
  <sheetFormatPr defaultColWidth="8.85546875" defaultRowHeight="15.75" x14ac:dyDescent="0.25"/>
  <cols>
    <col min="1" max="1" width="8.42578125" style="1" customWidth="1"/>
    <col min="2" max="2" width="6.5703125" style="1" customWidth="1"/>
    <col min="3" max="3" width="10.140625" style="1" customWidth="1"/>
    <col min="4" max="4" width="11.42578125" style="1" customWidth="1"/>
    <col min="5" max="7" width="8.42578125" style="1" customWidth="1"/>
    <col min="8" max="8" width="9.7109375" style="1" customWidth="1"/>
    <col min="9" max="14" width="8.42578125" style="1" customWidth="1"/>
    <col min="15" max="16" width="8.7109375" style="1" customWidth="1"/>
    <col min="17" max="18" width="8.85546875" style="1"/>
    <col min="19" max="19" width="14.7109375" style="1" customWidth="1"/>
    <col min="20" max="24" width="8.85546875" style="1"/>
    <col min="25" max="25" width="14.7109375" style="1" customWidth="1"/>
    <col min="26" max="28" width="6.7109375" style="1" customWidth="1"/>
    <col min="29" max="29" width="14.7109375" style="118" customWidth="1"/>
    <col min="30" max="30" width="6.7109375" style="118" customWidth="1"/>
    <col min="31" max="31" width="6.7109375" style="119" customWidth="1"/>
    <col min="32" max="32" width="8.28515625" style="119" customWidth="1"/>
    <col min="33" max="33" width="8.85546875" style="1"/>
    <col min="34" max="34" width="5.28515625" style="1" customWidth="1"/>
    <col min="35" max="35" width="10.42578125" style="1" customWidth="1"/>
    <col min="36" max="36" width="8.5703125" style="1" customWidth="1"/>
    <col min="37" max="37" width="10.5703125" style="1" customWidth="1"/>
    <col min="38" max="16384" width="8.85546875" style="1"/>
  </cols>
  <sheetData>
    <row r="1" spans="1:37" ht="30" customHeight="1" thickBot="1" x14ac:dyDescent="0.35">
      <c r="A1" s="158" t="s">
        <v>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S1" s="166" t="s">
        <v>102</v>
      </c>
      <c r="T1" s="167"/>
      <c r="U1" s="167"/>
      <c r="V1" s="167"/>
      <c r="W1" s="168"/>
      <c r="Y1" s="169" t="s">
        <v>103</v>
      </c>
      <c r="Z1" s="170"/>
      <c r="AA1" s="170"/>
      <c r="AB1" s="170"/>
      <c r="AC1" s="170"/>
      <c r="AD1" s="170"/>
      <c r="AE1" s="170"/>
      <c r="AF1" s="171"/>
      <c r="AH1" s="166" t="s">
        <v>104</v>
      </c>
      <c r="AI1" s="167"/>
      <c r="AJ1" s="167"/>
      <c r="AK1" s="168"/>
    </row>
    <row r="2" spans="1:37" ht="16.149999999999999" thickBot="1" x14ac:dyDescent="0.35">
      <c r="A2" s="178" t="s">
        <v>0</v>
      </c>
      <c r="B2" s="179"/>
      <c r="C2" s="180"/>
      <c r="D2" s="154" t="s">
        <v>1</v>
      </c>
      <c r="E2" s="155"/>
      <c r="F2" s="155"/>
      <c r="G2" s="155"/>
      <c r="H2" s="155"/>
      <c r="I2" s="155"/>
      <c r="J2" s="155"/>
      <c r="K2" s="156"/>
      <c r="L2" s="154" t="s">
        <v>2</v>
      </c>
      <c r="M2" s="155"/>
      <c r="N2" s="156"/>
      <c r="O2" s="179" t="s">
        <v>3</v>
      </c>
      <c r="P2" s="181"/>
      <c r="S2" s="17" t="s">
        <v>28</v>
      </c>
      <c r="T2" s="18" t="s">
        <v>19</v>
      </c>
      <c r="U2" s="18" t="s">
        <v>101</v>
      </c>
      <c r="V2" s="18" t="s">
        <v>20</v>
      </c>
      <c r="W2" s="19" t="s">
        <v>101</v>
      </c>
      <c r="Y2" s="172" t="s">
        <v>29</v>
      </c>
      <c r="Z2" s="173"/>
      <c r="AA2" s="173"/>
      <c r="AB2" s="174"/>
      <c r="AC2" s="172" t="s">
        <v>30</v>
      </c>
      <c r="AD2" s="173"/>
      <c r="AE2" s="173"/>
      <c r="AF2" s="174"/>
      <c r="AH2" s="161" t="s">
        <v>19</v>
      </c>
      <c r="AI2" s="175"/>
      <c r="AJ2" s="176" t="s">
        <v>20</v>
      </c>
      <c r="AK2" s="177"/>
    </row>
    <row r="3" spans="1:37" ht="48" thickTop="1" thickBot="1" x14ac:dyDescent="0.35">
      <c r="A3" s="20" t="s">
        <v>4</v>
      </c>
      <c r="B3" s="21" t="s">
        <v>5</v>
      </c>
      <c r="C3" s="22" t="s">
        <v>6</v>
      </c>
      <c r="D3" s="21" t="s">
        <v>7</v>
      </c>
      <c r="E3" s="21" t="s">
        <v>8</v>
      </c>
      <c r="F3" s="21" t="s">
        <v>75</v>
      </c>
      <c r="G3" s="21" t="s">
        <v>9</v>
      </c>
      <c r="H3" s="21" t="s">
        <v>10</v>
      </c>
      <c r="I3" s="23" t="s">
        <v>11</v>
      </c>
      <c r="J3" s="21" t="s">
        <v>26</v>
      </c>
      <c r="K3" s="22" t="s">
        <v>13</v>
      </c>
      <c r="L3" s="21" t="s">
        <v>14</v>
      </c>
      <c r="M3" s="21" t="s">
        <v>13</v>
      </c>
      <c r="N3" s="22" t="s">
        <v>15</v>
      </c>
      <c r="O3" s="21" t="s">
        <v>16</v>
      </c>
      <c r="P3" s="24" t="s">
        <v>17</v>
      </c>
      <c r="S3" s="25" t="s">
        <v>31</v>
      </c>
      <c r="T3" s="26">
        <v>683</v>
      </c>
      <c r="U3" s="26">
        <v>3</v>
      </c>
      <c r="V3" s="136">
        <v>663</v>
      </c>
      <c r="W3" s="39">
        <v>7</v>
      </c>
      <c r="Y3" s="27" t="s">
        <v>28</v>
      </c>
      <c r="Z3" s="28" t="s">
        <v>32</v>
      </c>
      <c r="AA3" s="29" t="s">
        <v>33</v>
      </c>
      <c r="AB3" s="30" t="s">
        <v>15</v>
      </c>
      <c r="AC3" s="27" t="s">
        <v>28</v>
      </c>
      <c r="AD3" s="28" t="s">
        <v>32</v>
      </c>
      <c r="AE3" s="29" t="s">
        <v>33</v>
      </c>
      <c r="AF3" s="30" t="s">
        <v>15</v>
      </c>
      <c r="AH3" s="3" t="s">
        <v>32</v>
      </c>
      <c r="AI3" s="31" t="s">
        <v>76</v>
      </c>
      <c r="AJ3" s="4" t="s">
        <v>32</v>
      </c>
      <c r="AK3" s="5" t="s">
        <v>76</v>
      </c>
    </row>
    <row r="4" spans="1:37" ht="16.149999999999999" thickTop="1" x14ac:dyDescent="0.3">
      <c r="A4" s="32" t="s">
        <v>95</v>
      </c>
      <c r="B4" s="33" t="s">
        <v>77</v>
      </c>
      <c r="C4" s="34" t="s">
        <v>78</v>
      </c>
      <c r="D4" s="26">
        <v>24554</v>
      </c>
      <c r="E4" s="26">
        <v>310349</v>
      </c>
      <c r="F4" s="35">
        <v>12.639447747821128</v>
      </c>
      <c r="G4" s="26">
        <v>138554</v>
      </c>
      <c r="H4" s="26">
        <v>171795</v>
      </c>
      <c r="I4" s="36">
        <v>6.9966196953653172</v>
      </c>
      <c r="J4" s="37">
        <v>0.55355422443764923</v>
      </c>
      <c r="K4" s="38">
        <v>135415</v>
      </c>
      <c r="L4" s="26">
        <v>36526</v>
      </c>
      <c r="M4" s="26">
        <v>77097</v>
      </c>
      <c r="N4" s="38">
        <v>113623</v>
      </c>
      <c r="O4" s="26">
        <v>643</v>
      </c>
      <c r="P4" s="39">
        <v>164</v>
      </c>
      <c r="S4" s="25" t="s">
        <v>34</v>
      </c>
      <c r="T4" s="26">
        <v>854</v>
      </c>
      <c r="U4" s="26">
        <v>2</v>
      </c>
      <c r="V4" s="26">
        <v>1199</v>
      </c>
      <c r="W4" s="39">
        <v>2</v>
      </c>
      <c r="Y4" s="25" t="s">
        <v>31</v>
      </c>
      <c r="Z4" s="40" t="s">
        <v>35</v>
      </c>
      <c r="AA4" s="26">
        <v>554</v>
      </c>
      <c r="AB4" s="39"/>
      <c r="AC4" s="41" t="s">
        <v>31</v>
      </c>
      <c r="AD4" s="42" t="s">
        <v>36</v>
      </c>
      <c r="AE4" s="43">
        <v>663</v>
      </c>
      <c r="AF4" s="44">
        <v>663</v>
      </c>
      <c r="AH4" s="25" t="s">
        <v>35</v>
      </c>
      <c r="AI4" s="45">
        <v>1295</v>
      </c>
      <c r="AJ4" s="40" t="s">
        <v>42</v>
      </c>
      <c r="AK4" s="39">
        <v>16</v>
      </c>
    </row>
    <row r="5" spans="1:37" ht="15.6" x14ac:dyDescent="0.3">
      <c r="A5" s="32" t="s">
        <v>95</v>
      </c>
      <c r="B5" s="33" t="s">
        <v>77</v>
      </c>
      <c r="C5" s="34" t="s">
        <v>79</v>
      </c>
      <c r="D5" s="26">
        <v>587</v>
      </c>
      <c r="E5" s="26">
        <v>7385</v>
      </c>
      <c r="F5" s="35">
        <v>12.580919931856899</v>
      </c>
      <c r="G5" s="26">
        <v>4710</v>
      </c>
      <c r="H5" s="26">
        <v>2675</v>
      </c>
      <c r="I5" s="36">
        <v>4.5570698466780239</v>
      </c>
      <c r="J5" s="37">
        <v>0.36222071767095465</v>
      </c>
      <c r="K5" s="38">
        <v>1984</v>
      </c>
      <c r="L5" s="26">
        <v>697</v>
      </c>
      <c r="M5" s="26">
        <v>780</v>
      </c>
      <c r="N5" s="38">
        <v>1477</v>
      </c>
      <c r="O5" s="26">
        <v>0</v>
      </c>
      <c r="P5" s="39">
        <v>0</v>
      </c>
      <c r="S5" s="25" t="s">
        <v>38</v>
      </c>
      <c r="T5" s="26">
        <v>10</v>
      </c>
      <c r="U5" s="26">
        <v>20</v>
      </c>
      <c r="V5" s="6">
        <v>0</v>
      </c>
      <c r="W5" s="7"/>
      <c r="Y5" s="25"/>
      <c r="Z5" s="40" t="s">
        <v>39</v>
      </c>
      <c r="AA5" s="26">
        <v>56</v>
      </c>
      <c r="AB5" s="39"/>
      <c r="AC5" s="25" t="s">
        <v>34</v>
      </c>
      <c r="AD5" s="40" t="s">
        <v>42</v>
      </c>
      <c r="AE5" s="26">
        <v>6</v>
      </c>
      <c r="AF5" s="39"/>
      <c r="AH5" s="25" t="s">
        <v>41</v>
      </c>
      <c r="AI5" s="45">
        <v>242</v>
      </c>
      <c r="AJ5" s="40" t="s">
        <v>40</v>
      </c>
      <c r="AK5" s="39">
        <v>1647</v>
      </c>
    </row>
    <row r="6" spans="1:37" ht="15.6" x14ac:dyDescent="0.3">
      <c r="A6" s="46"/>
      <c r="B6" s="47"/>
      <c r="C6" s="48"/>
      <c r="D6" s="49">
        <v>25141</v>
      </c>
      <c r="E6" s="49">
        <v>317734</v>
      </c>
      <c r="F6" s="50">
        <v>12.638081221908436</v>
      </c>
      <c r="G6" s="49">
        <v>143264</v>
      </c>
      <c r="H6" s="49">
        <v>174470</v>
      </c>
      <c r="I6" s="51">
        <v>6.9396603158187817</v>
      </c>
      <c r="J6" s="52">
        <v>0.54910711475636853</v>
      </c>
      <c r="K6" s="53">
        <v>137399</v>
      </c>
      <c r="L6" s="49">
        <v>37223</v>
      </c>
      <c r="M6" s="49">
        <v>77877</v>
      </c>
      <c r="N6" s="53">
        <v>115100</v>
      </c>
      <c r="O6" s="49">
        <v>643</v>
      </c>
      <c r="P6" s="54">
        <v>164</v>
      </c>
      <c r="S6" s="25" t="s">
        <v>43</v>
      </c>
      <c r="T6" s="26">
        <v>1674</v>
      </c>
      <c r="U6" s="26">
        <v>1</v>
      </c>
      <c r="V6" s="26">
        <v>165</v>
      </c>
      <c r="W6" s="39">
        <v>12</v>
      </c>
      <c r="Y6" s="25"/>
      <c r="Z6" s="40" t="s">
        <v>44</v>
      </c>
      <c r="AA6" s="26">
        <v>13</v>
      </c>
      <c r="AB6" s="39"/>
      <c r="AC6" s="25"/>
      <c r="AD6" s="40" t="s">
        <v>40</v>
      </c>
      <c r="AE6" s="26">
        <v>109</v>
      </c>
      <c r="AF6" s="39"/>
      <c r="AH6" s="25" t="s">
        <v>80</v>
      </c>
      <c r="AI6" s="45">
        <v>10</v>
      </c>
      <c r="AJ6" s="40" t="s">
        <v>37</v>
      </c>
      <c r="AK6" s="39">
        <v>4</v>
      </c>
    </row>
    <row r="7" spans="1:37" ht="15.6" x14ac:dyDescent="0.3">
      <c r="A7" s="32"/>
      <c r="B7" s="55"/>
      <c r="C7" s="56"/>
      <c r="D7" s="26"/>
      <c r="E7" s="26"/>
      <c r="F7" s="35"/>
      <c r="G7" s="26"/>
      <c r="H7" s="26"/>
      <c r="I7" s="36"/>
      <c r="J7" s="37"/>
      <c r="K7" s="38"/>
      <c r="L7" s="26"/>
      <c r="M7" s="26"/>
      <c r="N7" s="38"/>
      <c r="O7" s="26"/>
      <c r="P7" s="39"/>
      <c r="S7" s="25" t="s">
        <v>46</v>
      </c>
      <c r="T7" s="26">
        <v>428</v>
      </c>
      <c r="U7" s="26">
        <v>4</v>
      </c>
      <c r="V7" s="26">
        <v>651</v>
      </c>
      <c r="W7" s="39">
        <v>8</v>
      </c>
      <c r="Y7" s="57"/>
      <c r="Z7" s="58" t="s">
        <v>81</v>
      </c>
      <c r="AA7" s="59">
        <v>60</v>
      </c>
      <c r="AB7" s="60">
        <v>683</v>
      </c>
      <c r="AC7" s="25"/>
      <c r="AD7" s="40" t="s">
        <v>36</v>
      </c>
      <c r="AE7" s="26">
        <v>1018</v>
      </c>
      <c r="AF7" s="39"/>
      <c r="AH7" s="25" t="s">
        <v>39</v>
      </c>
      <c r="AI7" s="45">
        <v>224</v>
      </c>
      <c r="AJ7" s="40" t="s">
        <v>36</v>
      </c>
      <c r="AK7" s="39">
        <v>8744</v>
      </c>
    </row>
    <row r="8" spans="1:37" ht="15.6" x14ac:dyDescent="0.3">
      <c r="A8" s="32" t="s">
        <v>95</v>
      </c>
      <c r="B8" s="33" t="s">
        <v>82</v>
      </c>
      <c r="C8" s="34" t="s">
        <v>78</v>
      </c>
      <c r="D8" s="26">
        <v>15527</v>
      </c>
      <c r="E8" s="26">
        <v>168070</v>
      </c>
      <c r="F8" s="35">
        <v>10.82437045147163</v>
      </c>
      <c r="G8" s="26">
        <v>69634</v>
      </c>
      <c r="H8" s="26">
        <v>98436</v>
      </c>
      <c r="I8" s="36">
        <v>6.3396663875829198</v>
      </c>
      <c r="J8" s="37">
        <v>0.58568453620515259</v>
      </c>
      <c r="K8" s="38">
        <v>58414</v>
      </c>
      <c r="L8" s="26">
        <v>43221</v>
      </c>
      <c r="M8" s="26">
        <v>30821</v>
      </c>
      <c r="N8" s="38">
        <v>74042</v>
      </c>
      <c r="O8" s="26">
        <v>222</v>
      </c>
      <c r="P8" s="39">
        <v>29</v>
      </c>
      <c r="S8" s="25" t="s">
        <v>47</v>
      </c>
      <c r="T8" s="61">
        <v>0</v>
      </c>
      <c r="U8" s="61"/>
      <c r="V8" s="26">
        <v>1196</v>
      </c>
      <c r="W8" s="39">
        <v>3</v>
      </c>
      <c r="Y8" s="25" t="s">
        <v>34</v>
      </c>
      <c r="Z8" s="40" t="s">
        <v>35</v>
      </c>
      <c r="AA8" s="26">
        <v>127</v>
      </c>
      <c r="AB8" s="39"/>
      <c r="AC8" s="57"/>
      <c r="AD8" s="58" t="s">
        <v>45</v>
      </c>
      <c r="AE8" s="59">
        <v>66</v>
      </c>
      <c r="AF8" s="60">
        <v>1199</v>
      </c>
      <c r="AH8" s="25" t="s">
        <v>44</v>
      </c>
      <c r="AI8" s="45">
        <v>1760</v>
      </c>
      <c r="AJ8" s="40" t="s">
        <v>45</v>
      </c>
      <c r="AK8" s="39">
        <v>89</v>
      </c>
    </row>
    <row r="9" spans="1:37" ht="15.6" x14ac:dyDescent="0.3">
      <c r="A9" s="32" t="s">
        <v>95</v>
      </c>
      <c r="B9" s="33" t="s">
        <v>82</v>
      </c>
      <c r="C9" s="34" t="s">
        <v>79</v>
      </c>
      <c r="D9" s="26">
        <v>483</v>
      </c>
      <c r="E9" s="26">
        <v>5522</v>
      </c>
      <c r="F9" s="35">
        <v>11.432712215320912</v>
      </c>
      <c r="G9" s="26">
        <v>3541</v>
      </c>
      <c r="H9" s="26">
        <v>1981</v>
      </c>
      <c r="I9" s="36">
        <v>4.1014492753623184</v>
      </c>
      <c r="J9" s="37">
        <v>0.35874683085838466</v>
      </c>
      <c r="K9" s="38">
        <v>1247</v>
      </c>
      <c r="L9" s="26">
        <v>629</v>
      </c>
      <c r="M9" s="26">
        <v>291</v>
      </c>
      <c r="N9" s="38">
        <v>920</v>
      </c>
      <c r="O9" s="26">
        <v>0</v>
      </c>
      <c r="P9" s="39">
        <v>7</v>
      </c>
      <c r="S9" s="25" t="s">
        <v>48</v>
      </c>
      <c r="T9" s="26">
        <v>250</v>
      </c>
      <c r="U9" s="26">
        <v>5</v>
      </c>
      <c r="V9" s="61">
        <v>0</v>
      </c>
      <c r="W9" s="62"/>
      <c r="Y9" s="25"/>
      <c r="Z9" s="40" t="s">
        <v>44</v>
      </c>
      <c r="AA9" s="26">
        <v>297</v>
      </c>
      <c r="AB9" s="39"/>
      <c r="AC9" s="63" t="s">
        <v>43</v>
      </c>
      <c r="AD9" s="64" t="s">
        <v>36</v>
      </c>
      <c r="AE9" s="65">
        <v>165</v>
      </c>
      <c r="AF9" s="66">
        <v>165</v>
      </c>
      <c r="AH9" s="25" t="s">
        <v>49</v>
      </c>
      <c r="AI9" s="45">
        <v>248</v>
      </c>
      <c r="AJ9" s="67" t="s">
        <v>83</v>
      </c>
      <c r="AK9" s="39">
        <v>10</v>
      </c>
    </row>
    <row r="10" spans="1:37" ht="15.6" x14ac:dyDescent="0.3">
      <c r="A10" s="46"/>
      <c r="B10" s="68"/>
      <c r="C10" s="69"/>
      <c r="D10" s="49">
        <v>16010</v>
      </c>
      <c r="E10" s="49">
        <v>173592</v>
      </c>
      <c r="F10" s="50">
        <v>10.842723297938788</v>
      </c>
      <c r="G10" s="49">
        <v>73175</v>
      </c>
      <c r="H10" s="49">
        <v>100417</v>
      </c>
      <c r="I10" s="51">
        <v>6.272142410993129</v>
      </c>
      <c r="J10" s="52">
        <v>0.57846559749297199</v>
      </c>
      <c r="K10" s="53">
        <v>59661</v>
      </c>
      <c r="L10" s="49">
        <v>43850</v>
      </c>
      <c r="M10" s="49">
        <v>31112</v>
      </c>
      <c r="N10" s="53">
        <v>74962</v>
      </c>
      <c r="O10" s="49">
        <v>222</v>
      </c>
      <c r="P10" s="54">
        <v>36</v>
      </c>
      <c r="S10" s="25" t="s">
        <v>50</v>
      </c>
      <c r="T10" s="26">
        <v>64</v>
      </c>
      <c r="U10" s="26">
        <v>12</v>
      </c>
      <c r="V10" s="61">
        <v>0</v>
      </c>
      <c r="W10" s="62"/>
      <c r="Y10" s="25"/>
      <c r="Z10" s="40" t="s">
        <v>49</v>
      </c>
      <c r="AA10" s="26">
        <v>104</v>
      </c>
      <c r="AB10" s="39"/>
      <c r="AC10" s="25" t="s">
        <v>46</v>
      </c>
      <c r="AD10" s="40" t="s">
        <v>42</v>
      </c>
      <c r="AE10" s="26">
        <v>4</v>
      </c>
      <c r="AF10" s="39"/>
      <c r="AH10" s="25" t="s">
        <v>51</v>
      </c>
      <c r="AI10" s="45">
        <v>184</v>
      </c>
      <c r="AJ10" s="40"/>
      <c r="AK10" s="7"/>
    </row>
    <row r="11" spans="1:37" ht="16.149999999999999" thickBot="1" x14ac:dyDescent="0.35">
      <c r="A11" s="70"/>
      <c r="B11" s="71"/>
      <c r="C11" s="72"/>
      <c r="D11" s="9"/>
      <c r="E11" s="9"/>
      <c r="F11" s="35"/>
      <c r="G11" s="9"/>
      <c r="H11" s="9"/>
      <c r="I11" s="73"/>
      <c r="J11" s="9"/>
      <c r="K11" s="15"/>
      <c r="L11" s="9"/>
      <c r="M11" s="9"/>
      <c r="N11" s="15"/>
      <c r="O11" s="9"/>
      <c r="P11" s="10"/>
      <c r="S11" s="25" t="s">
        <v>52</v>
      </c>
      <c r="T11" s="61">
        <v>0</v>
      </c>
      <c r="U11" s="61"/>
      <c r="V11" s="26">
        <v>86</v>
      </c>
      <c r="W11" s="39">
        <v>16</v>
      </c>
      <c r="Y11" s="25"/>
      <c r="Z11" s="40" t="s">
        <v>53</v>
      </c>
      <c r="AA11" s="26">
        <v>47</v>
      </c>
      <c r="AB11" s="39"/>
      <c r="AC11" s="25"/>
      <c r="AD11" s="40" t="s">
        <v>40</v>
      </c>
      <c r="AE11" s="26">
        <v>15</v>
      </c>
      <c r="AF11" s="39"/>
      <c r="AH11" s="25" t="s">
        <v>54</v>
      </c>
      <c r="AI11" s="45">
        <v>452</v>
      </c>
      <c r="AJ11" s="26"/>
      <c r="AK11" s="7"/>
    </row>
    <row r="12" spans="1:37" ht="16.899999999999999" thickTop="1" thickBot="1" x14ac:dyDescent="0.35">
      <c r="A12" s="74"/>
      <c r="B12" s="13"/>
      <c r="C12" s="12" t="s">
        <v>15</v>
      </c>
      <c r="D12" s="75">
        <v>41151</v>
      </c>
      <c r="E12" s="75">
        <v>491326</v>
      </c>
      <c r="F12" s="76">
        <v>11.939588345362203</v>
      </c>
      <c r="G12" s="75">
        <v>216439</v>
      </c>
      <c r="H12" s="75">
        <v>274887</v>
      </c>
      <c r="I12" s="77">
        <v>6.6799591747466645</v>
      </c>
      <c r="J12" s="78">
        <v>0.5594798565514546</v>
      </c>
      <c r="K12" s="79">
        <v>197060</v>
      </c>
      <c r="L12" s="75">
        <v>81073</v>
      </c>
      <c r="M12" s="75">
        <v>108989</v>
      </c>
      <c r="N12" s="79">
        <v>190062</v>
      </c>
      <c r="O12" s="75">
        <v>865</v>
      </c>
      <c r="P12" s="80">
        <v>200</v>
      </c>
      <c r="S12" s="25" t="s">
        <v>55</v>
      </c>
      <c r="T12" s="26">
        <v>160</v>
      </c>
      <c r="U12" s="26">
        <v>7</v>
      </c>
      <c r="V12" s="26">
        <v>34</v>
      </c>
      <c r="W12" s="39">
        <v>18</v>
      </c>
      <c r="Y12" s="25"/>
      <c r="Z12" s="40" t="s">
        <v>56</v>
      </c>
      <c r="AA12" s="26">
        <v>269</v>
      </c>
      <c r="AB12" s="39"/>
      <c r="AC12" s="25"/>
      <c r="AD12" s="40" t="s">
        <v>36</v>
      </c>
      <c r="AE12" s="26">
        <v>621</v>
      </c>
      <c r="AF12" s="39"/>
      <c r="AH12" s="25" t="s">
        <v>53</v>
      </c>
      <c r="AI12" s="45">
        <v>232</v>
      </c>
      <c r="AJ12" s="26"/>
      <c r="AK12" s="7"/>
    </row>
    <row r="13" spans="1:37" ht="16.149999999999999" thickBot="1" x14ac:dyDescent="0.35">
      <c r="S13" s="25" t="s">
        <v>57</v>
      </c>
      <c r="T13" s="61">
        <v>0</v>
      </c>
      <c r="U13" s="61"/>
      <c r="V13" s="26">
        <v>83</v>
      </c>
      <c r="W13" s="39">
        <v>17</v>
      </c>
      <c r="Y13" s="57"/>
      <c r="Z13" s="58" t="s">
        <v>59</v>
      </c>
      <c r="AA13" s="59">
        <v>10</v>
      </c>
      <c r="AB13" s="60">
        <v>854</v>
      </c>
      <c r="AC13" s="57"/>
      <c r="AD13" s="58" t="s">
        <v>45</v>
      </c>
      <c r="AE13" s="59">
        <v>11</v>
      </c>
      <c r="AF13" s="60">
        <v>651</v>
      </c>
      <c r="AH13" s="25" t="s">
        <v>84</v>
      </c>
      <c r="AI13" s="45">
        <v>6</v>
      </c>
      <c r="AJ13" s="26"/>
      <c r="AK13" s="7"/>
    </row>
    <row r="14" spans="1:37" ht="15.6" x14ac:dyDescent="0.3">
      <c r="A14" s="158" t="s">
        <v>105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/>
      <c r="S14" s="25" t="s">
        <v>58</v>
      </c>
      <c r="T14" s="26">
        <v>40</v>
      </c>
      <c r="U14" s="26">
        <v>18</v>
      </c>
      <c r="V14" s="26">
        <v>290</v>
      </c>
      <c r="W14" s="39">
        <v>10</v>
      </c>
      <c r="Y14" s="63" t="s">
        <v>38</v>
      </c>
      <c r="Z14" s="64" t="s">
        <v>54</v>
      </c>
      <c r="AA14" s="65">
        <v>10</v>
      </c>
      <c r="AB14" s="66">
        <v>10</v>
      </c>
      <c r="AC14" s="25" t="s">
        <v>47</v>
      </c>
      <c r="AD14" s="40" t="s">
        <v>40</v>
      </c>
      <c r="AE14" s="26">
        <v>8</v>
      </c>
      <c r="AF14" s="39"/>
      <c r="AH14" s="25" t="s">
        <v>85</v>
      </c>
      <c r="AI14" s="45">
        <v>14</v>
      </c>
      <c r="AJ14" s="26"/>
      <c r="AK14" s="7"/>
    </row>
    <row r="15" spans="1:37" ht="15.6" x14ac:dyDescent="0.3">
      <c r="A15" s="161" t="s">
        <v>0</v>
      </c>
      <c r="B15" s="162"/>
      <c r="C15" s="164"/>
      <c r="D15" s="163" t="s">
        <v>1</v>
      </c>
      <c r="E15" s="162"/>
      <c r="F15" s="162"/>
      <c r="G15" s="162"/>
      <c r="H15" s="162"/>
      <c r="I15" s="162"/>
      <c r="J15" s="162"/>
      <c r="K15" s="164"/>
      <c r="L15" s="163" t="s">
        <v>2</v>
      </c>
      <c r="M15" s="162"/>
      <c r="N15" s="164"/>
      <c r="O15" s="162" t="s">
        <v>3</v>
      </c>
      <c r="P15" s="165"/>
      <c r="S15" s="25" t="s">
        <v>60</v>
      </c>
      <c r="T15" s="26">
        <v>48</v>
      </c>
      <c r="U15" s="26">
        <v>16</v>
      </c>
      <c r="V15" s="26">
        <v>1942</v>
      </c>
      <c r="W15" s="39">
        <v>1</v>
      </c>
      <c r="Y15" s="25" t="s">
        <v>43</v>
      </c>
      <c r="Z15" s="40" t="s">
        <v>35</v>
      </c>
      <c r="AA15" s="26">
        <v>224</v>
      </c>
      <c r="AB15" s="39"/>
      <c r="AC15" s="57"/>
      <c r="AD15" s="58" t="s">
        <v>36</v>
      </c>
      <c r="AE15" s="59">
        <v>1188</v>
      </c>
      <c r="AF15" s="60">
        <v>1196</v>
      </c>
      <c r="AH15" s="25" t="s">
        <v>81</v>
      </c>
      <c r="AI15" s="45">
        <v>42</v>
      </c>
      <c r="AJ15" s="26"/>
      <c r="AK15" s="7"/>
    </row>
    <row r="16" spans="1:37" ht="47.45" thickBot="1" x14ac:dyDescent="0.35">
      <c r="A16" s="20" t="s">
        <v>4</v>
      </c>
      <c r="B16" s="21" t="s">
        <v>5</v>
      </c>
      <c r="C16" s="22" t="s">
        <v>94</v>
      </c>
      <c r="D16" s="82" t="s">
        <v>7</v>
      </c>
      <c r="E16" s="21" t="s">
        <v>8</v>
      </c>
      <c r="F16" s="23" t="s">
        <v>75</v>
      </c>
      <c r="G16" s="21" t="s">
        <v>9</v>
      </c>
      <c r="H16" s="21" t="s">
        <v>10</v>
      </c>
      <c r="I16" s="23" t="s">
        <v>11</v>
      </c>
      <c r="J16" s="21" t="s">
        <v>12</v>
      </c>
      <c r="K16" s="22" t="s">
        <v>13</v>
      </c>
      <c r="L16" s="82" t="s">
        <v>14</v>
      </c>
      <c r="M16" s="21" t="s">
        <v>13</v>
      </c>
      <c r="N16" s="22" t="s">
        <v>15</v>
      </c>
      <c r="O16" s="21" t="s">
        <v>16</v>
      </c>
      <c r="P16" s="24" t="s">
        <v>17</v>
      </c>
      <c r="S16" s="25" t="s">
        <v>61</v>
      </c>
      <c r="T16" s="61">
        <v>0</v>
      </c>
      <c r="U16" s="61"/>
      <c r="V16" s="26">
        <v>123</v>
      </c>
      <c r="W16" s="39">
        <v>13</v>
      </c>
      <c r="Y16" s="25"/>
      <c r="Z16" s="40" t="s">
        <v>41</v>
      </c>
      <c r="AA16" s="26">
        <v>107</v>
      </c>
      <c r="AB16" s="39"/>
      <c r="AC16" s="25" t="s">
        <v>52</v>
      </c>
      <c r="AD16" s="26" t="s">
        <v>36</v>
      </c>
      <c r="AE16" s="26">
        <v>86</v>
      </c>
      <c r="AF16" s="39">
        <v>86</v>
      </c>
      <c r="AH16" s="25" t="s">
        <v>56</v>
      </c>
      <c r="AI16" s="45">
        <v>293</v>
      </c>
      <c r="AJ16" s="26"/>
      <c r="AK16" s="7"/>
    </row>
    <row r="17" spans="1:37" ht="16.149999999999999" thickTop="1" x14ac:dyDescent="0.3">
      <c r="A17" s="2" t="s">
        <v>95</v>
      </c>
      <c r="B17" s="40" t="s">
        <v>77</v>
      </c>
      <c r="C17" s="121" t="s">
        <v>96</v>
      </c>
      <c r="D17" s="122">
        <v>1772</v>
      </c>
      <c r="E17" s="26">
        <v>24021</v>
      </c>
      <c r="F17" s="35">
        <v>13.555869074492099</v>
      </c>
      <c r="G17" s="26">
        <v>11117</v>
      </c>
      <c r="H17" s="26">
        <v>12904</v>
      </c>
      <c r="I17" s="35">
        <v>7.2821670428893901</v>
      </c>
      <c r="J17" s="102">
        <v>0.53719661962449528</v>
      </c>
      <c r="K17" s="38">
        <v>9770</v>
      </c>
      <c r="L17" s="122">
        <v>3088</v>
      </c>
      <c r="M17" s="26">
        <v>4429</v>
      </c>
      <c r="N17" s="38">
        <v>7517</v>
      </c>
      <c r="O17" s="26">
        <v>0</v>
      </c>
      <c r="P17" s="39">
        <v>0</v>
      </c>
      <c r="S17" s="25" t="s">
        <v>62</v>
      </c>
      <c r="T17" s="61">
        <v>0</v>
      </c>
      <c r="U17" s="61"/>
      <c r="V17" s="26">
        <v>115</v>
      </c>
      <c r="W17" s="39">
        <v>14</v>
      </c>
      <c r="Y17" s="25"/>
      <c r="Z17" s="40" t="s">
        <v>44</v>
      </c>
      <c r="AA17" s="26">
        <v>481</v>
      </c>
      <c r="AB17" s="39"/>
      <c r="AC17" s="25" t="s">
        <v>55</v>
      </c>
      <c r="AD17" s="26" t="s">
        <v>40</v>
      </c>
      <c r="AE17" s="26">
        <v>13</v>
      </c>
      <c r="AF17" s="39"/>
      <c r="AH17" s="25" t="s">
        <v>59</v>
      </c>
      <c r="AI17" s="45">
        <v>19</v>
      </c>
      <c r="AJ17" s="6"/>
      <c r="AK17" s="7"/>
    </row>
    <row r="18" spans="1:37" ht="16.149999999999999" thickBot="1" x14ac:dyDescent="0.35">
      <c r="A18" s="2"/>
      <c r="B18" s="40"/>
      <c r="C18" s="121" t="s">
        <v>97</v>
      </c>
      <c r="D18" s="122">
        <v>9024</v>
      </c>
      <c r="E18" s="26">
        <v>116328</v>
      </c>
      <c r="F18" s="35">
        <v>12.89095744680851</v>
      </c>
      <c r="G18" s="26">
        <v>53014</v>
      </c>
      <c r="H18" s="26">
        <v>63314</v>
      </c>
      <c r="I18" s="35">
        <v>7.0161790780141846</v>
      </c>
      <c r="J18" s="102">
        <v>0.54427137060724851</v>
      </c>
      <c r="K18" s="38">
        <v>55775</v>
      </c>
      <c r="L18" s="122">
        <v>7533</v>
      </c>
      <c r="M18" s="26">
        <v>33236</v>
      </c>
      <c r="N18" s="38">
        <v>40769</v>
      </c>
      <c r="O18" s="26">
        <v>20</v>
      </c>
      <c r="P18" s="39">
        <v>0</v>
      </c>
      <c r="S18" s="25" t="s">
        <v>63</v>
      </c>
      <c r="T18" s="26">
        <v>15</v>
      </c>
      <c r="U18" s="26">
        <v>19</v>
      </c>
      <c r="V18" s="26">
        <v>26</v>
      </c>
      <c r="W18" s="39"/>
      <c r="Y18" s="57"/>
      <c r="Z18" s="58" t="s">
        <v>56</v>
      </c>
      <c r="AA18" s="59">
        <v>862</v>
      </c>
      <c r="AB18" s="60">
        <v>1674</v>
      </c>
      <c r="AC18" s="57"/>
      <c r="AD18" s="59" t="s">
        <v>36</v>
      </c>
      <c r="AE18" s="59">
        <v>21</v>
      </c>
      <c r="AF18" s="60">
        <v>34</v>
      </c>
      <c r="AH18" s="92" t="s">
        <v>89</v>
      </c>
      <c r="AI18" s="93">
        <v>55</v>
      </c>
      <c r="AJ18" s="94"/>
      <c r="AK18" s="10"/>
    </row>
    <row r="19" spans="1:37" ht="16.899999999999999" thickTop="1" thickBot="1" x14ac:dyDescent="0.35">
      <c r="A19" s="2"/>
      <c r="B19" s="40"/>
      <c r="C19" s="121" t="s">
        <v>98</v>
      </c>
      <c r="D19" s="122">
        <v>1791</v>
      </c>
      <c r="E19" s="26">
        <v>19973</v>
      </c>
      <c r="F19" s="35">
        <v>11.151870463428253</v>
      </c>
      <c r="G19" s="26">
        <v>8240</v>
      </c>
      <c r="H19" s="26">
        <v>11733</v>
      </c>
      <c r="I19" s="35">
        <v>6.5510887772194302</v>
      </c>
      <c r="J19" s="102">
        <v>0.58744304811495518</v>
      </c>
      <c r="K19" s="38">
        <v>9387</v>
      </c>
      <c r="L19" s="122">
        <v>3119</v>
      </c>
      <c r="M19" s="26">
        <v>5119</v>
      </c>
      <c r="N19" s="38">
        <v>8238</v>
      </c>
      <c r="O19" s="26">
        <v>17</v>
      </c>
      <c r="P19" s="39">
        <v>0</v>
      </c>
      <c r="S19" s="25" t="s">
        <v>64</v>
      </c>
      <c r="T19" s="26">
        <v>2</v>
      </c>
      <c r="U19" s="26"/>
      <c r="V19" s="26">
        <v>1115</v>
      </c>
      <c r="W19" s="39">
        <v>5</v>
      </c>
      <c r="Y19" s="25" t="s">
        <v>46</v>
      </c>
      <c r="Z19" s="40" t="s">
        <v>35</v>
      </c>
      <c r="AA19" s="26">
        <v>267</v>
      </c>
      <c r="AB19" s="39"/>
      <c r="AC19" s="25" t="s">
        <v>57</v>
      </c>
      <c r="AD19" s="26" t="s">
        <v>42</v>
      </c>
      <c r="AE19" s="26">
        <v>6</v>
      </c>
      <c r="AF19" s="39"/>
      <c r="AH19" s="96"/>
      <c r="AI19" s="97">
        <v>5076</v>
      </c>
      <c r="AJ19" s="16"/>
      <c r="AK19" s="98">
        <v>10510</v>
      </c>
    </row>
    <row r="20" spans="1:37" ht="15.6" x14ac:dyDescent="0.3">
      <c r="A20" s="2"/>
      <c r="B20" s="40"/>
      <c r="C20" s="121" t="s">
        <v>81</v>
      </c>
      <c r="D20" s="122">
        <v>4300</v>
      </c>
      <c r="E20" s="26">
        <v>54460</v>
      </c>
      <c r="F20" s="35">
        <v>12.665116279069768</v>
      </c>
      <c r="G20" s="26">
        <v>25198</v>
      </c>
      <c r="H20" s="26">
        <v>29262</v>
      </c>
      <c r="I20" s="35">
        <v>6.8051162790697672</v>
      </c>
      <c r="J20" s="102">
        <v>0.53731178846860084</v>
      </c>
      <c r="K20" s="38">
        <v>20208</v>
      </c>
      <c r="L20" s="122">
        <v>8978</v>
      </c>
      <c r="M20" s="26">
        <v>11324</v>
      </c>
      <c r="N20" s="38">
        <v>20302</v>
      </c>
      <c r="O20" s="26">
        <v>32</v>
      </c>
      <c r="P20" s="39">
        <v>60</v>
      </c>
      <c r="S20" s="25" t="s">
        <v>65</v>
      </c>
      <c r="T20" s="26">
        <v>187</v>
      </c>
      <c r="U20" s="26">
        <v>6</v>
      </c>
      <c r="V20" s="26">
        <v>27</v>
      </c>
      <c r="W20" s="39">
        <v>20</v>
      </c>
      <c r="Y20" s="25"/>
      <c r="Z20" s="40" t="s">
        <v>41</v>
      </c>
      <c r="AA20" s="26">
        <v>8</v>
      </c>
      <c r="AB20" s="39"/>
      <c r="AC20" s="25"/>
      <c r="AD20" s="26" t="s">
        <v>40</v>
      </c>
      <c r="AE20" s="26">
        <v>35</v>
      </c>
      <c r="AF20" s="39"/>
    </row>
    <row r="21" spans="1:37" ht="30.6" customHeight="1" x14ac:dyDescent="0.3">
      <c r="A21" s="2"/>
      <c r="B21" s="40"/>
      <c r="C21" s="121" t="s">
        <v>99</v>
      </c>
      <c r="D21" s="122">
        <v>7442</v>
      </c>
      <c r="E21" s="26">
        <v>93318</v>
      </c>
      <c r="F21" s="35">
        <v>12.539371136791186</v>
      </c>
      <c r="G21" s="26">
        <v>42138</v>
      </c>
      <c r="H21" s="26">
        <v>51180</v>
      </c>
      <c r="I21" s="35">
        <v>6.8771835528083844</v>
      </c>
      <c r="J21" s="102">
        <v>0.54844724490452001</v>
      </c>
      <c r="K21" s="38">
        <v>37402</v>
      </c>
      <c r="L21" s="122">
        <v>13358</v>
      </c>
      <c r="M21" s="26">
        <v>21377</v>
      </c>
      <c r="N21" s="38">
        <v>34735</v>
      </c>
      <c r="O21" s="26">
        <v>574</v>
      </c>
      <c r="P21" s="39">
        <v>104</v>
      </c>
      <c r="S21" s="25" t="s">
        <v>66</v>
      </c>
      <c r="T21" s="61">
        <v>0</v>
      </c>
      <c r="U21" s="61"/>
      <c r="V21" s="26">
        <v>1186</v>
      </c>
      <c r="W21" s="39">
        <v>4</v>
      </c>
      <c r="Y21" s="25"/>
      <c r="Z21" s="40" t="s">
        <v>49</v>
      </c>
      <c r="AA21" s="26">
        <v>30</v>
      </c>
      <c r="AB21" s="39"/>
      <c r="AC21" s="57"/>
      <c r="AD21" s="59" t="s">
        <v>36</v>
      </c>
      <c r="AE21" s="59">
        <v>42</v>
      </c>
      <c r="AF21" s="60">
        <v>83</v>
      </c>
    </row>
    <row r="22" spans="1:37" ht="33.6" customHeight="1" x14ac:dyDescent="0.25">
      <c r="A22" s="2"/>
      <c r="B22" s="40"/>
      <c r="C22" s="123" t="s">
        <v>100</v>
      </c>
      <c r="D22" s="124">
        <v>812</v>
      </c>
      <c r="E22" s="137">
        <v>9634</v>
      </c>
      <c r="F22" s="138">
        <v>11.864532019704434</v>
      </c>
      <c r="G22" s="137">
        <v>3557</v>
      </c>
      <c r="H22" s="137">
        <v>6077</v>
      </c>
      <c r="I22" s="138">
        <v>7.4839901477832509</v>
      </c>
      <c r="J22" s="139">
        <v>0.63078679676146976</v>
      </c>
      <c r="K22" s="140">
        <v>4857</v>
      </c>
      <c r="L22" s="124">
        <v>1147</v>
      </c>
      <c r="M22" s="137">
        <v>2392</v>
      </c>
      <c r="N22" s="140">
        <v>3539</v>
      </c>
      <c r="O22" s="137">
        <v>0</v>
      </c>
      <c r="P22" s="141">
        <v>0</v>
      </c>
      <c r="S22" s="25" t="s">
        <v>90</v>
      </c>
      <c r="T22" s="61">
        <v>0</v>
      </c>
      <c r="U22" s="61"/>
      <c r="V22" s="26">
        <v>31</v>
      </c>
      <c r="W22" s="39">
        <v>19</v>
      </c>
      <c r="Y22" s="25"/>
      <c r="Z22" s="40" t="s">
        <v>54</v>
      </c>
      <c r="AA22" s="26">
        <v>5</v>
      </c>
      <c r="AB22" s="39"/>
      <c r="AC22" s="63" t="s">
        <v>58</v>
      </c>
      <c r="AD22" s="65" t="s">
        <v>36</v>
      </c>
      <c r="AE22" s="65">
        <v>290</v>
      </c>
      <c r="AF22" s="66">
        <v>290</v>
      </c>
    </row>
    <row r="23" spans="1:37" x14ac:dyDescent="0.25">
      <c r="A23" s="2"/>
      <c r="B23" s="40"/>
      <c r="C23" s="125" t="s">
        <v>15</v>
      </c>
      <c r="D23" s="126">
        <v>25141</v>
      </c>
      <c r="E23" s="142">
        <v>317734</v>
      </c>
      <c r="F23" s="143">
        <v>12.638081221908436</v>
      </c>
      <c r="G23" s="142">
        <v>143264</v>
      </c>
      <c r="H23" s="142">
        <v>174470</v>
      </c>
      <c r="I23" s="143">
        <v>6.9396603158187817</v>
      </c>
      <c r="J23" s="144">
        <v>0.54910711475636853</v>
      </c>
      <c r="K23" s="145">
        <v>137399</v>
      </c>
      <c r="L23" s="126">
        <v>37223</v>
      </c>
      <c r="M23" s="142">
        <v>77877</v>
      </c>
      <c r="N23" s="145">
        <v>115100</v>
      </c>
      <c r="O23" s="142">
        <v>643</v>
      </c>
      <c r="P23" s="146">
        <v>164</v>
      </c>
      <c r="S23" s="25" t="s">
        <v>91</v>
      </c>
      <c r="T23" s="61">
        <v>0</v>
      </c>
      <c r="U23" s="61"/>
      <c r="V23" s="26">
        <v>19</v>
      </c>
      <c r="W23" s="39"/>
      <c r="Y23" s="25"/>
      <c r="Z23" s="40" t="s">
        <v>53</v>
      </c>
      <c r="AA23" s="26">
        <v>20</v>
      </c>
      <c r="AB23" s="39"/>
      <c r="AC23" s="25" t="s">
        <v>60</v>
      </c>
      <c r="AD23" s="26" t="s">
        <v>40</v>
      </c>
      <c r="AE23" s="26">
        <v>26</v>
      </c>
      <c r="AF23" s="39"/>
    </row>
    <row r="24" spans="1:37" ht="16.5" thickBot="1" x14ac:dyDescent="0.3">
      <c r="A24" s="127"/>
      <c r="B24" s="9"/>
      <c r="C24" s="15"/>
      <c r="D24" s="128"/>
      <c r="E24" s="109"/>
      <c r="F24" s="73"/>
      <c r="G24" s="109"/>
      <c r="H24" s="109"/>
      <c r="I24" s="73"/>
      <c r="J24" s="91"/>
      <c r="K24" s="129"/>
      <c r="L24" s="128"/>
      <c r="M24" s="109"/>
      <c r="N24" s="129"/>
      <c r="O24" s="109"/>
      <c r="P24" s="110"/>
      <c r="S24" s="25" t="s">
        <v>92</v>
      </c>
      <c r="T24" s="26">
        <v>123</v>
      </c>
      <c r="U24" s="26">
        <v>9</v>
      </c>
      <c r="V24" s="26">
        <v>19</v>
      </c>
      <c r="W24" s="39"/>
      <c r="Y24" s="57"/>
      <c r="Z24" s="58" t="s">
        <v>56</v>
      </c>
      <c r="AA24" s="59">
        <v>98</v>
      </c>
      <c r="AB24" s="60">
        <v>428</v>
      </c>
      <c r="AC24" s="57"/>
      <c r="AD24" s="59" t="s">
        <v>36</v>
      </c>
      <c r="AE24" s="59">
        <v>1916</v>
      </c>
      <c r="AF24" s="60">
        <v>1942</v>
      </c>
    </row>
    <row r="25" spans="1:37" ht="16.5" thickTop="1" x14ac:dyDescent="0.25">
      <c r="A25" s="2" t="s">
        <v>95</v>
      </c>
      <c r="B25" s="40" t="s">
        <v>82</v>
      </c>
      <c r="C25" s="8" t="s">
        <v>96</v>
      </c>
      <c r="D25" s="122">
        <v>4537</v>
      </c>
      <c r="E25" s="26">
        <v>46383</v>
      </c>
      <c r="F25" s="35">
        <v>10.2232752920432</v>
      </c>
      <c r="G25" s="26">
        <v>20017</v>
      </c>
      <c r="H25" s="26">
        <v>26366</v>
      </c>
      <c r="I25" s="35">
        <v>5.8113290720740576</v>
      </c>
      <c r="J25" s="102">
        <v>0.56844102365090654</v>
      </c>
      <c r="K25" s="38">
        <v>13958</v>
      </c>
      <c r="L25" s="122">
        <v>16007</v>
      </c>
      <c r="M25" s="26">
        <v>7348</v>
      </c>
      <c r="N25" s="38">
        <v>23355</v>
      </c>
      <c r="O25" s="26">
        <v>28</v>
      </c>
      <c r="P25" s="39">
        <v>0</v>
      </c>
      <c r="S25" s="25" t="s">
        <v>67</v>
      </c>
      <c r="T25" s="26">
        <v>115</v>
      </c>
      <c r="U25" s="26">
        <v>10</v>
      </c>
      <c r="V25" s="61">
        <v>0</v>
      </c>
      <c r="W25" s="62"/>
      <c r="Y25" s="25" t="s">
        <v>48</v>
      </c>
      <c r="Z25" s="40" t="s">
        <v>44</v>
      </c>
      <c r="AA25" s="26">
        <v>130</v>
      </c>
      <c r="AB25" s="39"/>
      <c r="AC25" s="63" t="s">
        <v>61</v>
      </c>
      <c r="AD25" s="65" t="s">
        <v>36</v>
      </c>
      <c r="AE25" s="65">
        <v>123</v>
      </c>
      <c r="AF25" s="66">
        <v>123</v>
      </c>
    </row>
    <row r="26" spans="1:37" x14ac:dyDescent="0.25">
      <c r="A26" s="2"/>
      <c r="B26" s="6"/>
      <c r="C26" s="8" t="s">
        <v>97</v>
      </c>
      <c r="D26" s="122">
        <v>8639</v>
      </c>
      <c r="E26" s="26">
        <v>90061</v>
      </c>
      <c r="F26" s="35">
        <v>10.424933441370529</v>
      </c>
      <c r="G26" s="26">
        <v>34256</v>
      </c>
      <c r="H26" s="26">
        <v>55805</v>
      </c>
      <c r="I26" s="35">
        <v>6.459659682833661</v>
      </c>
      <c r="J26" s="102">
        <v>0.61963558032888821</v>
      </c>
      <c r="K26" s="38">
        <v>36960</v>
      </c>
      <c r="L26" s="122">
        <v>18631</v>
      </c>
      <c r="M26" s="26">
        <v>18282</v>
      </c>
      <c r="N26" s="38">
        <v>36913</v>
      </c>
      <c r="O26" s="26">
        <v>170</v>
      </c>
      <c r="P26" s="39">
        <v>0</v>
      </c>
      <c r="S26" s="25" t="s">
        <v>68</v>
      </c>
      <c r="T26" s="26">
        <v>83</v>
      </c>
      <c r="U26" s="26">
        <v>11</v>
      </c>
      <c r="V26" s="26">
        <v>701</v>
      </c>
      <c r="W26" s="39">
        <v>6</v>
      </c>
      <c r="Y26" s="57"/>
      <c r="Z26" s="58" t="s">
        <v>81</v>
      </c>
      <c r="AA26" s="59">
        <v>120</v>
      </c>
      <c r="AB26" s="60">
        <v>250</v>
      </c>
      <c r="AC26" s="63" t="s">
        <v>62</v>
      </c>
      <c r="AD26" s="65" t="s">
        <v>36</v>
      </c>
      <c r="AE26" s="65">
        <v>115</v>
      </c>
      <c r="AF26" s="66">
        <v>115</v>
      </c>
    </row>
    <row r="27" spans="1:37" x14ac:dyDescent="0.25">
      <c r="A27" s="2"/>
      <c r="B27" s="6"/>
      <c r="C27" s="8" t="s">
        <v>98</v>
      </c>
      <c r="D27" s="122">
        <v>551</v>
      </c>
      <c r="E27" s="26">
        <v>6439</v>
      </c>
      <c r="F27" s="35">
        <v>11.686025408348458</v>
      </c>
      <c r="G27" s="26">
        <v>2139</v>
      </c>
      <c r="H27" s="26">
        <v>4300</v>
      </c>
      <c r="I27" s="35">
        <v>7.8039927404718696</v>
      </c>
      <c r="J27" s="102">
        <v>0.66780555986954493</v>
      </c>
      <c r="K27" s="38">
        <v>1932</v>
      </c>
      <c r="L27" s="122">
        <v>2123</v>
      </c>
      <c r="M27" s="26">
        <v>1139</v>
      </c>
      <c r="N27" s="38">
        <v>3262</v>
      </c>
      <c r="O27" s="26">
        <v>0</v>
      </c>
      <c r="P27" s="39">
        <v>0</v>
      </c>
      <c r="S27" s="25" t="s">
        <v>69</v>
      </c>
      <c r="T27" s="26">
        <v>42</v>
      </c>
      <c r="U27" s="26">
        <v>17</v>
      </c>
      <c r="V27" s="6"/>
      <c r="W27" s="7"/>
      <c r="Y27" s="25" t="s">
        <v>50</v>
      </c>
      <c r="Z27" s="40" t="s">
        <v>51</v>
      </c>
      <c r="AA27" s="26">
        <v>20</v>
      </c>
      <c r="AB27" s="39"/>
      <c r="AC27" s="63" t="s">
        <v>63</v>
      </c>
      <c r="AD27" s="65" t="s">
        <v>36</v>
      </c>
      <c r="AE27" s="65">
        <v>26</v>
      </c>
      <c r="AF27" s="66">
        <v>26</v>
      </c>
    </row>
    <row r="28" spans="1:37" x14ac:dyDescent="0.25">
      <c r="A28" s="2"/>
      <c r="B28" s="6"/>
      <c r="C28" s="8" t="s">
        <v>81</v>
      </c>
      <c r="D28" s="122">
        <v>962</v>
      </c>
      <c r="E28" s="26">
        <v>14755</v>
      </c>
      <c r="F28" s="35">
        <v>15.337837837837839</v>
      </c>
      <c r="G28" s="26">
        <v>9010</v>
      </c>
      <c r="H28" s="26">
        <v>5745</v>
      </c>
      <c r="I28" s="35">
        <v>5.9719334719334718</v>
      </c>
      <c r="J28" s="102">
        <v>0.38935953913927485</v>
      </c>
      <c r="K28" s="38">
        <v>3559</v>
      </c>
      <c r="L28" s="122">
        <v>2183</v>
      </c>
      <c r="M28" s="26">
        <v>1380</v>
      </c>
      <c r="N28" s="38">
        <v>3563</v>
      </c>
      <c r="O28" s="26">
        <v>0</v>
      </c>
      <c r="P28" s="39">
        <v>33</v>
      </c>
      <c r="S28" s="25" t="s">
        <v>93</v>
      </c>
      <c r="T28" s="26">
        <v>61</v>
      </c>
      <c r="U28" s="26">
        <v>13</v>
      </c>
      <c r="V28" s="6"/>
      <c r="W28" s="7"/>
      <c r="Y28" s="57"/>
      <c r="Z28" s="58" t="s">
        <v>54</v>
      </c>
      <c r="AA28" s="59">
        <v>44</v>
      </c>
      <c r="AB28" s="60">
        <v>64</v>
      </c>
      <c r="AC28" s="25" t="s">
        <v>64</v>
      </c>
      <c r="AD28" s="26" t="s">
        <v>40</v>
      </c>
      <c r="AE28" s="26">
        <v>79</v>
      </c>
      <c r="AF28" s="39"/>
    </row>
    <row r="29" spans="1:37" ht="15.6" customHeight="1" x14ac:dyDescent="0.25">
      <c r="A29" s="2"/>
      <c r="B29" s="6"/>
      <c r="C29" s="8" t="s">
        <v>99</v>
      </c>
      <c r="D29" s="122">
        <v>101</v>
      </c>
      <c r="E29" s="26">
        <v>975</v>
      </c>
      <c r="F29" s="35">
        <v>9.653465346534654</v>
      </c>
      <c r="G29" s="26">
        <v>406</v>
      </c>
      <c r="H29" s="26">
        <v>569</v>
      </c>
      <c r="I29" s="35">
        <v>5.6336633663366333</v>
      </c>
      <c r="J29" s="102">
        <v>0.58358974358974358</v>
      </c>
      <c r="K29" s="38">
        <v>393</v>
      </c>
      <c r="L29" s="122">
        <v>157</v>
      </c>
      <c r="M29" s="26">
        <v>279</v>
      </c>
      <c r="N29" s="38">
        <v>436</v>
      </c>
      <c r="O29" s="26">
        <v>24</v>
      </c>
      <c r="P29" s="39">
        <v>3</v>
      </c>
      <c r="S29" s="25" t="s">
        <v>71</v>
      </c>
      <c r="T29" s="61">
        <v>0</v>
      </c>
      <c r="U29" s="61"/>
      <c r="V29" s="26">
        <v>224</v>
      </c>
      <c r="W29" s="39">
        <v>11</v>
      </c>
      <c r="Y29" s="63" t="s">
        <v>55</v>
      </c>
      <c r="Z29" s="64" t="s">
        <v>35</v>
      </c>
      <c r="AA29" s="65">
        <v>160</v>
      </c>
      <c r="AB29" s="66">
        <v>160</v>
      </c>
      <c r="AC29" s="25"/>
      <c r="AD29" s="26" t="s">
        <v>37</v>
      </c>
      <c r="AE29" s="26">
        <v>4</v>
      </c>
      <c r="AF29" s="39"/>
    </row>
    <row r="30" spans="1:37" ht="15.6" customHeight="1" x14ac:dyDescent="0.25">
      <c r="A30" s="2"/>
      <c r="B30" s="6"/>
      <c r="C30" s="130" t="s">
        <v>100</v>
      </c>
      <c r="D30" s="124">
        <v>1220</v>
      </c>
      <c r="E30" s="137">
        <v>14979</v>
      </c>
      <c r="F30" s="138">
        <v>12.277868852459017</v>
      </c>
      <c r="G30" s="137">
        <v>7347</v>
      </c>
      <c r="H30" s="137">
        <v>7632</v>
      </c>
      <c r="I30" s="138">
        <v>6.2557377049180332</v>
      </c>
      <c r="J30" s="139">
        <v>0.5095133186461045</v>
      </c>
      <c r="K30" s="140">
        <v>2859</v>
      </c>
      <c r="L30" s="124">
        <v>4749</v>
      </c>
      <c r="M30" s="137">
        <v>2684</v>
      </c>
      <c r="N30" s="140">
        <v>7433</v>
      </c>
      <c r="O30" s="137">
        <v>0</v>
      </c>
      <c r="P30" s="141">
        <v>0</v>
      </c>
      <c r="S30" s="25" t="s">
        <v>70</v>
      </c>
      <c r="T30" s="26">
        <v>57</v>
      </c>
      <c r="U30" s="26">
        <v>14</v>
      </c>
      <c r="V30" s="6"/>
      <c r="W30" s="7"/>
      <c r="Y30" s="63" t="s">
        <v>58</v>
      </c>
      <c r="Z30" s="64" t="s">
        <v>54</v>
      </c>
      <c r="AA30" s="65">
        <v>40</v>
      </c>
      <c r="AB30" s="66">
        <v>40</v>
      </c>
      <c r="AC30" s="25"/>
      <c r="AD30" s="26" t="s">
        <v>36</v>
      </c>
      <c r="AE30" s="26">
        <v>917</v>
      </c>
      <c r="AF30" s="39"/>
    </row>
    <row r="31" spans="1:37" x14ac:dyDescent="0.25">
      <c r="A31" s="2"/>
      <c r="B31" s="6"/>
      <c r="C31" s="131" t="s">
        <v>15</v>
      </c>
      <c r="D31" s="126">
        <v>16010</v>
      </c>
      <c r="E31" s="142">
        <v>173592</v>
      </c>
      <c r="F31" s="143">
        <v>10.842723297938788</v>
      </c>
      <c r="G31" s="142">
        <v>73175</v>
      </c>
      <c r="H31" s="142">
        <v>100417</v>
      </c>
      <c r="I31" s="143">
        <v>6.272142410993129</v>
      </c>
      <c r="J31" s="144">
        <v>0.57846559749297199</v>
      </c>
      <c r="K31" s="145">
        <v>59661</v>
      </c>
      <c r="L31" s="126">
        <v>43850</v>
      </c>
      <c r="M31" s="142">
        <v>31112</v>
      </c>
      <c r="N31" s="145">
        <v>74962</v>
      </c>
      <c r="O31" s="142">
        <v>222</v>
      </c>
      <c r="P31" s="146">
        <v>36</v>
      </c>
      <c r="S31" s="25" t="s">
        <v>72</v>
      </c>
      <c r="T31" s="26">
        <v>125</v>
      </c>
      <c r="U31" s="26">
        <v>8</v>
      </c>
      <c r="V31" s="26">
        <v>525</v>
      </c>
      <c r="W31" s="39">
        <v>9</v>
      </c>
      <c r="Y31" s="105" t="s">
        <v>60</v>
      </c>
      <c r="Z31" s="106" t="s">
        <v>35</v>
      </c>
      <c r="AA31" s="107">
        <v>38</v>
      </c>
      <c r="AB31" s="108"/>
      <c r="AC31" s="25"/>
      <c r="AD31" s="26" t="s">
        <v>45</v>
      </c>
      <c r="AE31" s="26">
        <v>8</v>
      </c>
      <c r="AF31" s="39"/>
    </row>
    <row r="32" spans="1:37" ht="16.5" thickBot="1" x14ac:dyDescent="0.3">
      <c r="A32" s="127"/>
      <c r="B32" s="9"/>
      <c r="C32" s="72"/>
      <c r="D32" s="132"/>
      <c r="E32" s="71"/>
      <c r="F32" s="133"/>
      <c r="G32" s="71"/>
      <c r="H32" s="71"/>
      <c r="I32" s="133"/>
      <c r="J32" s="71"/>
      <c r="K32" s="72"/>
      <c r="L32" s="132"/>
      <c r="M32" s="71"/>
      <c r="N32" s="72"/>
      <c r="O32" s="71"/>
      <c r="P32" s="134"/>
      <c r="S32" s="92" t="s">
        <v>73</v>
      </c>
      <c r="T32" s="109">
        <v>55</v>
      </c>
      <c r="U32" s="109">
        <v>15</v>
      </c>
      <c r="V32" s="109">
        <v>90</v>
      </c>
      <c r="W32" s="110">
        <v>15</v>
      </c>
      <c r="Y32" s="57"/>
      <c r="Z32" s="58" t="s">
        <v>54</v>
      </c>
      <c r="AA32" s="59">
        <v>10</v>
      </c>
      <c r="AB32" s="60">
        <v>48</v>
      </c>
      <c r="AC32" s="57"/>
      <c r="AD32" s="59" t="s">
        <v>83</v>
      </c>
      <c r="AE32" s="59">
        <v>107</v>
      </c>
      <c r="AF32" s="60">
        <v>1115</v>
      </c>
    </row>
    <row r="33" spans="1:32" ht="17.25" thickTop="1" thickBot="1" x14ac:dyDescent="0.3">
      <c r="A33" s="11"/>
      <c r="B33" s="16"/>
      <c r="C33" s="120" t="s">
        <v>15</v>
      </c>
      <c r="D33" s="135">
        <v>41151</v>
      </c>
      <c r="E33" s="75">
        <v>491326</v>
      </c>
      <c r="F33" s="147">
        <v>11.939588345362203</v>
      </c>
      <c r="G33" s="75">
        <v>216439</v>
      </c>
      <c r="H33" s="75">
        <v>274887</v>
      </c>
      <c r="I33" s="147">
        <v>6.6799591747466645</v>
      </c>
      <c r="J33" s="148">
        <v>0.5594798565514546</v>
      </c>
      <c r="K33" s="79">
        <v>197060</v>
      </c>
      <c r="L33" s="135">
        <v>81073</v>
      </c>
      <c r="M33" s="75">
        <v>108989</v>
      </c>
      <c r="N33" s="79">
        <v>190062</v>
      </c>
      <c r="O33" s="75">
        <v>865</v>
      </c>
      <c r="P33" s="80">
        <v>200</v>
      </c>
      <c r="S33" s="96"/>
      <c r="T33" s="149">
        <f>SUM(T3:T32)</f>
        <v>5076</v>
      </c>
      <c r="U33" s="98"/>
      <c r="V33" s="111">
        <f>SUM(V3:V32)</f>
        <v>10510</v>
      </c>
      <c r="W33" s="98"/>
      <c r="Y33" s="63" t="s">
        <v>63</v>
      </c>
      <c r="Z33" s="64" t="s">
        <v>44</v>
      </c>
      <c r="AA33" s="65">
        <v>15</v>
      </c>
      <c r="AB33" s="66">
        <v>15</v>
      </c>
      <c r="AC33" s="63" t="s">
        <v>65</v>
      </c>
      <c r="AD33" s="65" t="s">
        <v>40</v>
      </c>
      <c r="AE33" s="65">
        <v>27</v>
      </c>
      <c r="AF33" s="66">
        <v>27</v>
      </c>
    </row>
    <row r="34" spans="1:32" ht="16.5" thickBot="1" x14ac:dyDescent="0.3">
      <c r="Y34" s="63" t="s">
        <v>64</v>
      </c>
      <c r="Z34" s="64" t="s">
        <v>49</v>
      </c>
      <c r="AA34" s="65">
        <v>2</v>
      </c>
      <c r="AB34" s="66">
        <v>2</v>
      </c>
      <c r="AC34" s="63" t="s">
        <v>66</v>
      </c>
      <c r="AD34" s="65" t="s">
        <v>36</v>
      </c>
      <c r="AE34" s="65">
        <v>1186</v>
      </c>
      <c r="AF34" s="66">
        <v>1186</v>
      </c>
    </row>
    <row r="35" spans="1:32" x14ac:dyDescent="0.25">
      <c r="A35" s="158" t="s">
        <v>106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60"/>
      <c r="Y35" s="63" t="s">
        <v>65</v>
      </c>
      <c r="Z35" s="64" t="s">
        <v>44</v>
      </c>
      <c r="AA35" s="65">
        <v>187</v>
      </c>
      <c r="AB35" s="66">
        <v>187</v>
      </c>
      <c r="AC35" s="63" t="s">
        <v>90</v>
      </c>
      <c r="AD35" s="64" t="s">
        <v>36</v>
      </c>
      <c r="AE35" s="65">
        <v>31</v>
      </c>
      <c r="AF35" s="66">
        <v>31</v>
      </c>
    </row>
    <row r="36" spans="1:32" x14ac:dyDescent="0.25">
      <c r="A36" s="161" t="s">
        <v>0</v>
      </c>
      <c r="B36" s="162"/>
      <c r="C36" s="162"/>
      <c r="D36" s="163" t="s">
        <v>21</v>
      </c>
      <c r="E36" s="162"/>
      <c r="F36" s="162"/>
      <c r="G36" s="162"/>
      <c r="H36" s="162"/>
      <c r="I36" s="162"/>
      <c r="J36" s="162"/>
      <c r="K36" s="164"/>
      <c r="L36" s="163" t="s">
        <v>86</v>
      </c>
      <c r="M36" s="162"/>
      <c r="N36" s="165"/>
      <c r="Y36" s="63" t="s">
        <v>92</v>
      </c>
      <c r="Z36" s="64" t="s">
        <v>44</v>
      </c>
      <c r="AA36" s="65">
        <v>123</v>
      </c>
      <c r="AB36" s="66">
        <v>123</v>
      </c>
      <c r="AC36" s="63" t="s">
        <v>91</v>
      </c>
      <c r="AD36" s="64" t="s">
        <v>40</v>
      </c>
      <c r="AE36" s="65">
        <v>19</v>
      </c>
      <c r="AF36" s="66">
        <v>19</v>
      </c>
    </row>
    <row r="37" spans="1:32" ht="48" thickBot="1" x14ac:dyDescent="0.3">
      <c r="A37" s="81" t="s">
        <v>4</v>
      </c>
      <c r="B37" s="21" t="s">
        <v>5</v>
      </c>
      <c r="C37" s="22" t="s">
        <v>22</v>
      </c>
      <c r="D37" s="82" t="s">
        <v>23</v>
      </c>
      <c r="E37" s="21" t="s">
        <v>24</v>
      </c>
      <c r="F37" s="21" t="s">
        <v>25</v>
      </c>
      <c r="G37" s="83" t="s">
        <v>87</v>
      </c>
      <c r="H37" s="21" t="s">
        <v>10</v>
      </c>
      <c r="I37" s="84" t="s">
        <v>88</v>
      </c>
      <c r="J37" s="21" t="s">
        <v>26</v>
      </c>
      <c r="K37" s="22" t="s">
        <v>13</v>
      </c>
      <c r="L37" s="21" t="s">
        <v>14</v>
      </c>
      <c r="M37" s="21" t="s">
        <v>13</v>
      </c>
      <c r="N37" s="85" t="s">
        <v>15</v>
      </c>
      <c r="Y37" s="105" t="s">
        <v>67</v>
      </c>
      <c r="Z37" s="106" t="s">
        <v>44</v>
      </c>
      <c r="AA37" s="107">
        <v>109</v>
      </c>
      <c r="AB37" s="108"/>
      <c r="AC37" s="63" t="s">
        <v>92</v>
      </c>
      <c r="AD37" s="64" t="s">
        <v>36</v>
      </c>
      <c r="AE37" s="65">
        <v>19</v>
      </c>
      <c r="AF37" s="66">
        <v>19</v>
      </c>
    </row>
    <row r="38" spans="1:32" ht="16.5" thickTop="1" x14ac:dyDescent="0.25">
      <c r="A38" s="32" t="s">
        <v>18</v>
      </c>
      <c r="B38" s="33" t="s">
        <v>77</v>
      </c>
      <c r="C38" s="34" t="s">
        <v>27</v>
      </c>
      <c r="D38" s="86">
        <v>3195</v>
      </c>
      <c r="E38" s="6">
        <v>69609</v>
      </c>
      <c r="F38" s="36">
        <f t="shared" ref="F38:F40" si="0">+E38/D38</f>
        <v>21.786854460093895</v>
      </c>
      <c r="G38" s="6">
        <v>52291</v>
      </c>
      <c r="H38" s="6">
        <v>17318</v>
      </c>
      <c r="I38" s="36">
        <v>5.4203442879499217</v>
      </c>
      <c r="J38" s="37">
        <v>0.2487896680027008</v>
      </c>
      <c r="K38" s="8">
        <v>5488</v>
      </c>
      <c r="L38" s="6">
        <v>10944</v>
      </c>
      <c r="M38" s="87">
        <v>2321</v>
      </c>
      <c r="N38" s="7">
        <v>13265</v>
      </c>
      <c r="Y38" s="57"/>
      <c r="Z38" s="58" t="s">
        <v>54</v>
      </c>
      <c r="AA38" s="59">
        <v>6</v>
      </c>
      <c r="AB38" s="60">
        <v>115</v>
      </c>
      <c r="AC38" s="63" t="s">
        <v>68</v>
      </c>
      <c r="AD38" s="64" t="s">
        <v>36</v>
      </c>
      <c r="AE38" s="65">
        <v>701</v>
      </c>
      <c r="AF38" s="66">
        <v>701</v>
      </c>
    </row>
    <row r="39" spans="1:32" ht="16.5" thickBot="1" x14ac:dyDescent="0.3">
      <c r="A39" s="70" t="s">
        <v>18</v>
      </c>
      <c r="B39" s="88" t="s">
        <v>82</v>
      </c>
      <c r="C39" s="89" t="s">
        <v>27</v>
      </c>
      <c r="D39" s="90">
        <v>5494</v>
      </c>
      <c r="E39" s="9">
        <v>95613</v>
      </c>
      <c r="F39" s="73">
        <f t="shared" si="0"/>
        <v>17.403167091372406</v>
      </c>
      <c r="G39" s="9">
        <v>72329</v>
      </c>
      <c r="H39" s="9">
        <v>23284</v>
      </c>
      <c r="I39" s="73">
        <v>4.238077903167091</v>
      </c>
      <c r="J39" s="91">
        <v>0.24352337025299908</v>
      </c>
      <c r="K39" s="15">
        <v>1114</v>
      </c>
      <c r="L39" s="9">
        <v>16788</v>
      </c>
      <c r="M39" s="9">
        <v>374</v>
      </c>
      <c r="N39" s="10">
        <v>17162</v>
      </c>
      <c r="Y39" s="105" t="s">
        <v>68</v>
      </c>
      <c r="Z39" s="106" t="s">
        <v>51</v>
      </c>
      <c r="AA39" s="107">
        <v>24</v>
      </c>
      <c r="AB39" s="108"/>
      <c r="AC39" s="25" t="s">
        <v>71</v>
      </c>
      <c r="AD39" s="40" t="s">
        <v>40</v>
      </c>
      <c r="AE39" s="26">
        <v>64</v>
      </c>
      <c r="AF39" s="39"/>
    </row>
    <row r="40" spans="1:32" ht="17.25" thickTop="1" thickBot="1" x14ac:dyDescent="0.3">
      <c r="A40" s="74"/>
      <c r="B40" s="13"/>
      <c r="C40" s="150" t="s">
        <v>15</v>
      </c>
      <c r="D40" s="95">
        <v>8689</v>
      </c>
      <c r="E40" s="13">
        <v>165222</v>
      </c>
      <c r="F40" s="77">
        <f t="shared" si="0"/>
        <v>19.015076533548164</v>
      </c>
      <c r="G40" s="13">
        <v>124620</v>
      </c>
      <c r="H40" s="13">
        <v>40602</v>
      </c>
      <c r="I40" s="77">
        <v>4.6728046955921281</v>
      </c>
      <c r="J40" s="78">
        <v>0.24574209245742093</v>
      </c>
      <c r="K40" s="12">
        <v>6602</v>
      </c>
      <c r="L40" s="13">
        <v>27732</v>
      </c>
      <c r="M40" s="13">
        <v>2695</v>
      </c>
      <c r="N40" s="14">
        <v>30427</v>
      </c>
      <c r="Y40" s="25"/>
      <c r="Z40" s="40" t="s">
        <v>56</v>
      </c>
      <c r="AA40" s="26">
        <v>32</v>
      </c>
      <c r="AB40" s="39"/>
      <c r="AC40" s="25"/>
      <c r="AD40" s="40" t="s">
        <v>36</v>
      </c>
      <c r="AE40" s="26">
        <v>156</v>
      </c>
      <c r="AF40" s="39"/>
    </row>
    <row r="41" spans="1:32" ht="16.5" thickBot="1" x14ac:dyDescent="0.3">
      <c r="Y41" s="57"/>
      <c r="Z41" s="58" t="s">
        <v>89</v>
      </c>
      <c r="AA41" s="59">
        <v>27</v>
      </c>
      <c r="AB41" s="60">
        <v>83</v>
      </c>
      <c r="AC41" s="57"/>
      <c r="AD41" s="58" t="s">
        <v>45</v>
      </c>
      <c r="AE41" s="59">
        <v>4</v>
      </c>
      <c r="AF41" s="60">
        <v>224</v>
      </c>
    </row>
    <row r="42" spans="1:32" x14ac:dyDescent="0.25">
      <c r="C42" s="158" t="s">
        <v>107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60"/>
      <c r="Y42" s="105" t="s">
        <v>69</v>
      </c>
      <c r="Z42" s="106" t="s">
        <v>35</v>
      </c>
      <c r="AA42" s="107">
        <v>22</v>
      </c>
      <c r="AB42" s="108"/>
      <c r="AC42" s="25" t="s">
        <v>72</v>
      </c>
      <c r="AD42" s="40" t="s">
        <v>40</v>
      </c>
      <c r="AE42" s="26">
        <v>48</v>
      </c>
      <c r="AF42" s="39"/>
    </row>
    <row r="43" spans="1:32" ht="31.5" x14ac:dyDescent="0.25">
      <c r="C43" s="99" t="s">
        <v>0</v>
      </c>
      <c r="D43" s="154" t="s">
        <v>1</v>
      </c>
      <c r="E43" s="155"/>
      <c r="F43" s="155"/>
      <c r="G43" s="155"/>
      <c r="H43" s="155"/>
      <c r="I43" s="155"/>
      <c r="J43" s="155"/>
      <c r="K43" s="156"/>
      <c r="L43" s="154" t="s">
        <v>2</v>
      </c>
      <c r="M43" s="155"/>
      <c r="N43" s="156"/>
      <c r="O43" s="154" t="s">
        <v>3</v>
      </c>
      <c r="P43" s="157"/>
      <c r="Y43" s="57"/>
      <c r="Z43" s="58" t="s">
        <v>84</v>
      </c>
      <c r="AA43" s="59">
        <v>20</v>
      </c>
      <c r="AB43" s="60">
        <v>42</v>
      </c>
      <c r="AC43" s="57"/>
      <c r="AD43" s="58" t="s">
        <v>36</v>
      </c>
      <c r="AE43" s="59">
        <v>477</v>
      </c>
      <c r="AF43" s="60">
        <v>525</v>
      </c>
    </row>
    <row r="44" spans="1:32" ht="48" thickBot="1" x14ac:dyDescent="0.3">
      <c r="C44" s="100" t="s">
        <v>4</v>
      </c>
      <c r="D44" s="82" t="s">
        <v>7</v>
      </c>
      <c r="E44" s="21" t="s">
        <v>8</v>
      </c>
      <c r="F44" s="21" t="s">
        <v>75</v>
      </c>
      <c r="G44" s="21" t="s">
        <v>9</v>
      </c>
      <c r="H44" s="21" t="s">
        <v>10</v>
      </c>
      <c r="I44" s="23" t="s">
        <v>11</v>
      </c>
      <c r="J44" s="21" t="s">
        <v>12</v>
      </c>
      <c r="K44" s="22" t="s">
        <v>13</v>
      </c>
      <c r="L44" s="82" t="s">
        <v>14</v>
      </c>
      <c r="M44" s="21" t="s">
        <v>13</v>
      </c>
      <c r="N44" s="101" t="s">
        <v>15</v>
      </c>
      <c r="O44" s="21" t="s">
        <v>16</v>
      </c>
      <c r="P44" s="24" t="s">
        <v>17</v>
      </c>
      <c r="Y44" s="63" t="s">
        <v>93</v>
      </c>
      <c r="Z44" s="64" t="s">
        <v>44</v>
      </c>
      <c r="AA44" s="65">
        <v>61</v>
      </c>
      <c r="AB44" s="66">
        <v>61</v>
      </c>
      <c r="AC44" s="63" t="s">
        <v>73</v>
      </c>
      <c r="AD44" s="64" t="s">
        <v>36</v>
      </c>
      <c r="AE44" s="65">
        <v>90</v>
      </c>
      <c r="AF44" s="66">
        <v>90</v>
      </c>
    </row>
    <row r="45" spans="1:32" ht="16.5" thickTop="1" x14ac:dyDescent="0.25">
      <c r="C45" s="151" t="s">
        <v>108</v>
      </c>
      <c r="D45" s="86">
        <v>10</v>
      </c>
      <c r="E45" s="6">
        <v>57</v>
      </c>
      <c r="F45" s="36">
        <f t="shared" ref="F45:F48" si="1">+E45/D45</f>
        <v>5.7</v>
      </c>
      <c r="G45" s="6">
        <v>10</v>
      </c>
      <c r="H45" s="6">
        <v>47</v>
      </c>
      <c r="I45" s="36">
        <v>4.7</v>
      </c>
      <c r="J45" s="102">
        <v>0.82456140350877194</v>
      </c>
      <c r="K45" s="8">
        <v>26</v>
      </c>
      <c r="L45" s="86">
        <v>21</v>
      </c>
      <c r="M45" s="6">
        <v>9</v>
      </c>
      <c r="N45" s="8">
        <v>30</v>
      </c>
      <c r="O45" s="6">
        <v>0</v>
      </c>
      <c r="P45" s="7">
        <v>0</v>
      </c>
      <c r="Y45" s="105" t="s">
        <v>70</v>
      </c>
      <c r="Z45" s="106" t="s">
        <v>80</v>
      </c>
      <c r="AA45" s="107">
        <v>50</v>
      </c>
      <c r="AB45" s="108"/>
      <c r="AC45" s="40"/>
      <c r="AD45" s="40"/>
      <c r="AE45" s="26"/>
      <c r="AF45" s="39"/>
    </row>
    <row r="46" spans="1:32" x14ac:dyDescent="0.25">
      <c r="C46" s="151" t="s">
        <v>109</v>
      </c>
      <c r="D46" s="86">
        <v>916</v>
      </c>
      <c r="E46" s="6">
        <v>539</v>
      </c>
      <c r="F46" s="36">
        <f t="shared" si="1"/>
        <v>0.58842794759825323</v>
      </c>
      <c r="G46" s="6">
        <v>120</v>
      </c>
      <c r="H46" s="6">
        <v>419</v>
      </c>
      <c r="I46" s="36">
        <v>0.45742358078602618</v>
      </c>
      <c r="J46" s="102">
        <v>0.77736549165120594</v>
      </c>
      <c r="K46" s="8">
        <v>0</v>
      </c>
      <c r="L46" s="86">
        <v>533</v>
      </c>
      <c r="M46" s="6">
        <v>0</v>
      </c>
      <c r="N46" s="8">
        <v>533</v>
      </c>
      <c r="O46" s="6">
        <v>0</v>
      </c>
      <c r="P46" s="7">
        <v>0</v>
      </c>
      <c r="Y46" s="25"/>
      <c r="Z46" s="40" t="s">
        <v>44</v>
      </c>
      <c r="AA46" s="26">
        <v>7</v>
      </c>
      <c r="AB46" s="39">
        <v>57</v>
      </c>
      <c r="AC46" s="40"/>
      <c r="AD46" s="40"/>
      <c r="AE46" s="26"/>
      <c r="AF46" s="39"/>
    </row>
    <row r="47" spans="1:32" ht="16.5" thickBot="1" x14ac:dyDescent="0.3">
      <c r="C47" s="152" t="s">
        <v>110</v>
      </c>
      <c r="D47" s="90">
        <v>5</v>
      </c>
      <c r="E47" s="9">
        <v>57</v>
      </c>
      <c r="F47" s="73">
        <f t="shared" si="1"/>
        <v>11.4</v>
      </c>
      <c r="G47" s="9">
        <v>17</v>
      </c>
      <c r="H47" s="9">
        <v>40</v>
      </c>
      <c r="I47" s="73">
        <v>8</v>
      </c>
      <c r="J47" s="103">
        <v>0.70175438596491224</v>
      </c>
      <c r="K47" s="15">
        <v>0</v>
      </c>
      <c r="L47" s="90">
        <v>40</v>
      </c>
      <c r="M47" s="9">
        <v>0</v>
      </c>
      <c r="N47" s="15">
        <v>40</v>
      </c>
      <c r="O47" s="9">
        <v>0</v>
      </c>
      <c r="P47" s="10">
        <v>0</v>
      </c>
      <c r="Y47" s="105" t="s">
        <v>72</v>
      </c>
      <c r="Z47" s="106" t="s">
        <v>35</v>
      </c>
      <c r="AA47" s="107">
        <v>48</v>
      </c>
      <c r="AB47" s="108"/>
      <c r="AC47" s="40"/>
      <c r="AD47" s="40"/>
      <c r="AE47" s="26"/>
      <c r="AF47" s="39"/>
    </row>
    <row r="48" spans="1:32" ht="17.25" thickTop="1" thickBot="1" x14ac:dyDescent="0.3">
      <c r="C48" s="153" t="s">
        <v>15</v>
      </c>
      <c r="D48" s="95">
        <f>SUM(D45:D47)</f>
        <v>931</v>
      </c>
      <c r="E48" s="13">
        <f t="shared" ref="E48:P48" si="2">SUM(E45:E47)</f>
        <v>653</v>
      </c>
      <c r="F48" s="77">
        <f t="shared" si="1"/>
        <v>0.70139634801288941</v>
      </c>
      <c r="G48" s="13">
        <f t="shared" si="2"/>
        <v>147</v>
      </c>
      <c r="H48" s="13">
        <f t="shared" si="2"/>
        <v>506</v>
      </c>
      <c r="I48" s="77">
        <v>0.5435016111707841</v>
      </c>
      <c r="J48" s="104">
        <v>0.77488514548238896</v>
      </c>
      <c r="K48" s="12">
        <f t="shared" si="2"/>
        <v>26</v>
      </c>
      <c r="L48" s="95">
        <f t="shared" si="2"/>
        <v>594</v>
      </c>
      <c r="M48" s="13">
        <f t="shared" si="2"/>
        <v>9</v>
      </c>
      <c r="N48" s="12">
        <f t="shared" si="2"/>
        <v>603</v>
      </c>
      <c r="O48" s="13">
        <f t="shared" si="2"/>
        <v>0</v>
      </c>
      <c r="P48" s="14">
        <f t="shared" si="2"/>
        <v>0</v>
      </c>
      <c r="Y48" s="25"/>
      <c r="Z48" s="40" t="s">
        <v>41</v>
      </c>
      <c r="AA48" s="26">
        <v>38</v>
      </c>
      <c r="AB48" s="39"/>
      <c r="AC48" s="40"/>
      <c r="AD48" s="40"/>
      <c r="AE48" s="26"/>
      <c r="AF48" s="39"/>
    </row>
    <row r="49" spans="25:32" x14ac:dyDescent="0.25">
      <c r="Y49" s="25"/>
      <c r="Z49" s="40" t="s">
        <v>54</v>
      </c>
      <c r="AA49" s="26">
        <v>20</v>
      </c>
      <c r="AB49" s="39"/>
      <c r="AF49" s="39"/>
    </row>
    <row r="50" spans="25:32" x14ac:dyDescent="0.25">
      <c r="Y50" s="57"/>
      <c r="Z50" s="58" t="s">
        <v>56</v>
      </c>
      <c r="AA50" s="59">
        <v>19</v>
      </c>
      <c r="AB50" s="60">
        <v>125</v>
      </c>
      <c r="AF50" s="39"/>
    </row>
    <row r="51" spans="25:32" ht="16.5" thickBot="1" x14ac:dyDescent="0.3">
      <c r="Y51" s="112" t="s">
        <v>73</v>
      </c>
      <c r="Z51" s="113" t="s">
        <v>81</v>
      </c>
      <c r="AA51" s="114">
        <v>55</v>
      </c>
      <c r="AB51" s="115">
        <v>55</v>
      </c>
      <c r="AC51" s="92"/>
      <c r="AD51" s="116"/>
      <c r="AE51" s="109"/>
      <c r="AF51" s="110"/>
    </row>
    <row r="52" spans="25:32" ht="17.25" thickTop="1" thickBot="1" x14ac:dyDescent="0.3">
      <c r="Y52" s="96"/>
      <c r="Z52" s="117"/>
      <c r="AA52" s="111" t="s">
        <v>15</v>
      </c>
      <c r="AB52" s="98">
        <f>SUM(AB4:AB51)</f>
        <v>5076</v>
      </c>
      <c r="AC52" s="96"/>
      <c r="AD52" s="117"/>
      <c r="AE52" s="111"/>
      <c r="AF52" s="98">
        <f>SUM(AF4:AF51)</f>
        <v>10510</v>
      </c>
    </row>
    <row r="53" spans="25:32" x14ac:dyDescent="0.25">
      <c r="Y53" s="118"/>
      <c r="Z53" s="118"/>
      <c r="AA53" s="119"/>
      <c r="AB53" s="119"/>
    </row>
    <row r="54" spans="25:32" x14ac:dyDescent="0.25">
      <c r="Y54" s="118"/>
    </row>
    <row r="55" spans="25:32" x14ac:dyDescent="0.25">
      <c r="Y55" s="118"/>
    </row>
    <row r="56" spans="25:32" x14ac:dyDescent="0.25">
      <c r="Y56" s="118"/>
    </row>
    <row r="57" spans="25:32" x14ac:dyDescent="0.25">
      <c r="Y57" s="118"/>
    </row>
    <row r="58" spans="25:32" x14ac:dyDescent="0.25">
      <c r="Y58" s="118"/>
    </row>
    <row r="59" spans="25:32" x14ac:dyDescent="0.25">
      <c r="Y59" s="118"/>
    </row>
    <row r="60" spans="25:32" x14ac:dyDescent="0.25">
      <c r="Y60" s="118"/>
    </row>
    <row r="61" spans="25:32" x14ac:dyDescent="0.25">
      <c r="Y61" s="118"/>
    </row>
    <row r="62" spans="25:32" x14ac:dyDescent="0.25">
      <c r="Y62" s="118"/>
    </row>
    <row r="63" spans="25:32" x14ac:dyDescent="0.25">
      <c r="Y63" s="118"/>
    </row>
    <row r="64" spans="25:32" x14ac:dyDescent="0.25">
      <c r="Y64" s="118"/>
    </row>
    <row r="65" spans="25:32" x14ac:dyDescent="0.25">
      <c r="Y65" s="118"/>
      <c r="AC65" s="1"/>
      <c r="AD65" s="1"/>
      <c r="AE65" s="1"/>
      <c r="AF65" s="1"/>
    </row>
    <row r="66" spans="25:32" x14ac:dyDescent="0.25">
      <c r="Y66" s="118"/>
      <c r="AC66" s="1"/>
      <c r="AD66" s="1"/>
      <c r="AE66" s="1"/>
      <c r="AF66" s="1"/>
    </row>
    <row r="67" spans="25:32" x14ac:dyDescent="0.25">
      <c r="Y67" s="118"/>
      <c r="AC67" s="1"/>
      <c r="AD67" s="1"/>
      <c r="AE67" s="1"/>
      <c r="AF67" s="1"/>
    </row>
    <row r="68" spans="25:32" x14ac:dyDescent="0.25">
      <c r="Y68" s="118"/>
      <c r="AC68" s="1"/>
      <c r="AD68" s="1"/>
      <c r="AE68" s="1"/>
      <c r="AF68" s="1"/>
    </row>
    <row r="69" spans="25:32" x14ac:dyDescent="0.25">
      <c r="Y69" s="118"/>
      <c r="AC69" s="1"/>
      <c r="AD69" s="1"/>
      <c r="AE69" s="1"/>
      <c r="AF69" s="1"/>
    </row>
    <row r="70" spans="25:32" x14ac:dyDescent="0.25">
      <c r="AC70" s="1"/>
      <c r="AD70" s="1"/>
      <c r="AE70" s="1"/>
      <c r="AF70" s="1"/>
    </row>
    <row r="71" spans="25:32" x14ac:dyDescent="0.25">
      <c r="AC71" s="1"/>
      <c r="AD71" s="1"/>
      <c r="AE71" s="1"/>
      <c r="AF71" s="1"/>
    </row>
    <row r="72" spans="25:32" x14ac:dyDescent="0.25">
      <c r="AC72" s="1"/>
      <c r="AD72" s="1"/>
      <c r="AE72" s="1"/>
      <c r="AF72" s="1"/>
    </row>
    <row r="73" spans="25:32" x14ac:dyDescent="0.25">
      <c r="AC73" s="1"/>
      <c r="AD73" s="1"/>
      <c r="AE73" s="1"/>
      <c r="AF73" s="1"/>
    </row>
    <row r="74" spans="25:32" x14ac:dyDescent="0.25">
      <c r="AC74" s="1"/>
      <c r="AD74" s="1"/>
      <c r="AE74" s="1"/>
      <c r="AF74" s="1"/>
    </row>
    <row r="75" spans="25:32" x14ac:dyDescent="0.25">
      <c r="AC75" s="1"/>
      <c r="AD75" s="1"/>
      <c r="AE75" s="1"/>
      <c r="AF75" s="1"/>
    </row>
    <row r="76" spans="25:32" x14ac:dyDescent="0.25">
      <c r="AC76" s="1"/>
      <c r="AD76" s="1"/>
      <c r="AE76" s="1"/>
      <c r="AF76" s="1"/>
    </row>
    <row r="77" spans="25:32" x14ac:dyDescent="0.25">
      <c r="AC77" s="1"/>
      <c r="AD77" s="1"/>
      <c r="AE77" s="1"/>
      <c r="AF77" s="1"/>
    </row>
    <row r="78" spans="25:32" x14ac:dyDescent="0.25">
      <c r="AC78" s="1"/>
      <c r="AD78" s="1"/>
      <c r="AE78" s="1"/>
      <c r="AF78" s="1"/>
    </row>
    <row r="79" spans="25:32" x14ac:dyDescent="0.25">
      <c r="AC79" s="1"/>
      <c r="AD79" s="1"/>
      <c r="AE79" s="1"/>
      <c r="AF79" s="1"/>
    </row>
    <row r="80" spans="25:32" x14ac:dyDescent="0.25">
      <c r="AC80" s="1"/>
      <c r="AD80" s="1"/>
      <c r="AE80" s="1"/>
      <c r="AF80" s="1"/>
    </row>
    <row r="81" spans="29:32" x14ac:dyDescent="0.25">
      <c r="AC81" s="1"/>
      <c r="AD81" s="1"/>
      <c r="AE81" s="1"/>
      <c r="AF81" s="1"/>
    </row>
    <row r="82" spans="29:32" x14ac:dyDescent="0.25">
      <c r="AC82" s="1"/>
      <c r="AD82" s="1"/>
      <c r="AE82" s="1"/>
      <c r="AF82" s="1"/>
    </row>
    <row r="83" spans="29:32" x14ac:dyDescent="0.25">
      <c r="AC83" s="1"/>
      <c r="AD83" s="1"/>
      <c r="AE83" s="1"/>
      <c r="AF83" s="1"/>
    </row>
    <row r="84" spans="29:32" x14ac:dyDescent="0.25">
      <c r="AC84" s="1"/>
      <c r="AD84" s="1"/>
      <c r="AE84" s="1"/>
      <c r="AF84" s="1"/>
    </row>
    <row r="85" spans="29:32" x14ac:dyDescent="0.25">
      <c r="AC85" s="1"/>
      <c r="AD85" s="1"/>
      <c r="AE85" s="1"/>
      <c r="AF85" s="1"/>
    </row>
    <row r="86" spans="29:32" x14ac:dyDescent="0.25">
      <c r="AC86" s="1"/>
      <c r="AD86" s="1"/>
      <c r="AE86" s="1"/>
      <c r="AF86" s="1"/>
    </row>
    <row r="87" spans="29:32" x14ac:dyDescent="0.25">
      <c r="AC87" s="1"/>
      <c r="AD87" s="1"/>
      <c r="AE87" s="1"/>
      <c r="AF87" s="1"/>
    </row>
    <row r="88" spans="29:32" x14ac:dyDescent="0.25">
      <c r="AC88" s="1"/>
      <c r="AD88" s="1"/>
      <c r="AE88" s="1"/>
      <c r="AF88" s="1"/>
    </row>
    <row r="89" spans="29:32" x14ac:dyDescent="0.25">
      <c r="AC89" s="1"/>
      <c r="AD89" s="1"/>
      <c r="AE89" s="1"/>
      <c r="AF89" s="1"/>
    </row>
    <row r="90" spans="29:32" x14ac:dyDescent="0.25">
      <c r="AC90" s="1"/>
      <c r="AD90" s="1"/>
      <c r="AE90" s="1"/>
      <c r="AF90" s="1"/>
    </row>
    <row r="91" spans="29:32" x14ac:dyDescent="0.25">
      <c r="AC91" s="1"/>
      <c r="AD91" s="1"/>
      <c r="AE91" s="1"/>
      <c r="AF91" s="1"/>
    </row>
    <row r="92" spans="29:32" x14ac:dyDescent="0.25">
      <c r="AC92" s="1"/>
      <c r="AD92" s="1"/>
      <c r="AE92" s="1"/>
      <c r="AF92" s="1"/>
    </row>
    <row r="93" spans="29:32" x14ac:dyDescent="0.25">
      <c r="AC93" s="1"/>
      <c r="AD93" s="1"/>
      <c r="AE93" s="1"/>
      <c r="AF93" s="1"/>
    </row>
    <row r="94" spans="29:32" x14ac:dyDescent="0.25">
      <c r="AC94" s="1"/>
      <c r="AD94" s="1"/>
      <c r="AE94" s="1"/>
      <c r="AF94" s="1"/>
    </row>
    <row r="95" spans="29:32" x14ac:dyDescent="0.25">
      <c r="AC95" s="1"/>
      <c r="AD95" s="1"/>
      <c r="AE95" s="1"/>
      <c r="AF95" s="1"/>
    </row>
    <row r="96" spans="29:32" x14ac:dyDescent="0.25">
      <c r="AC96" s="1"/>
      <c r="AD96" s="1"/>
      <c r="AE96" s="1"/>
      <c r="AF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</sheetData>
  <mergeCells count="25">
    <mergeCell ref="A15:C15"/>
    <mergeCell ref="D15:K15"/>
    <mergeCell ref="L15:N15"/>
    <mergeCell ref="A1:P1"/>
    <mergeCell ref="A2:C2"/>
    <mergeCell ref="D2:K2"/>
    <mergeCell ref="L2:N2"/>
    <mergeCell ref="O2:P2"/>
    <mergeCell ref="A14:P14"/>
    <mergeCell ref="O15:P15"/>
    <mergeCell ref="S1:W1"/>
    <mergeCell ref="Y1:AF1"/>
    <mergeCell ref="AH1:AK1"/>
    <mergeCell ref="Y2:AB2"/>
    <mergeCell ref="AC2:AF2"/>
    <mergeCell ref="AH2:AI2"/>
    <mergeCell ref="AJ2:AK2"/>
    <mergeCell ref="D43:K43"/>
    <mergeCell ref="L43:N43"/>
    <mergeCell ref="O43:P43"/>
    <mergeCell ref="A35:N35"/>
    <mergeCell ref="A36:C36"/>
    <mergeCell ref="D36:K36"/>
    <mergeCell ref="L36:N36"/>
    <mergeCell ref="C42:P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 Wehrman</dc:creator>
  <cp:lastModifiedBy>Mark Budden</cp:lastModifiedBy>
  <dcterms:created xsi:type="dcterms:W3CDTF">2012-07-20T19:16:42Z</dcterms:created>
  <dcterms:modified xsi:type="dcterms:W3CDTF">2013-02-06T15:02:15Z</dcterms:modified>
</cp:coreProperties>
</file>